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285" windowWidth="14565" windowHeight="14355" firstSheet="1" activeTab="1"/>
  </bookViews>
  <sheets>
    <sheet name="README" sheetId="1" r:id="rId1"/>
    <sheet name="Investor Report" sheetId="2" r:id="rId2"/>
  </sheets>
  <definedNames>
    <definedName name="_DV_C21" localSheetId="1">'Investor Report'!$B$452</definedName>
    <definedName name="_xlnm.Print_Area" localSheetId="1">'Investor Report'!$B$1:$M$455</definedName>
    <definedName name="_xlnm.Print_Titles" localSheetId="1">'Investor Report'!$1:$4</definedName>
  </definedNames>
  <calcPr fullCalcOnLoad="1"/>
</workbook>
</file>

<file path=xl/sharedStrings.xml><?xml version="1.0" encoding="utf-8"?>
<sst xmlns="http://schemas.openxmlformats.org/spreadsheetml/2006/main" count="618" uniqueCount="339">
  <si>
    <t>Total</t>
  </si>
  <si>
    <t>Number of Loans</t>
  </si>
  <si>
    <t>Percentage</t>
  </si>
  <si>
    <t>Principal Balance</t>
  </si>
  <si>
    <t xml:space="preserve">Percentage </t>
  </si>
  <si>
    <t>Cover Pool Rate Type Distribution</t>
  </si>
  <si>
    <t>Rate Type</t>
  </si>
  <si>
    <t>Fixed</t>
  </si>
  <si>
    <t>Variable</t>
  </si>
  <si>
    <t>Cover Pool Occupancy Type Distribution</t>
  </si>
  <si>
    <t>Occupancy Code</t>
  </si>
  <si>
    <t>Not Owner Occupied</t>
  </si>
  <si>
    <t>Owner Occupied</t>
  </si>
  <si>
    <t>1.4999 and Below</t>
  </si>
  <si>
    <t>1.5000 - 1.9999</t>
  </si>
  <si>
    <t>2.0000 - 2.4999</t>
  </si>
  <si>
    <t>2.5000 - 2.9999</t>
  </si>
  <si>
    <t>3.0000 - 3.4999</t>
  </si>
  <si>
    <t>3.5000 - 3.9999</t>
  </si>
  <si>
    <t>4.0000 and Above</t>
  </si>
  <si>
    <t>Current LTV (%)</t>
  </si>
  <si>
    <t>50.01 - 55.00</t>
  </si>
  <si>
    <t>55.01 - 60.00</t>
  </si>
  <si>
    <t>60.01 - 65.00</t>
  </si>
  <si>
    <t>65.01 - 70.00</t>
  </si>
  <si>
    <t>70.01 - 75.00</t>
  </si>
  <si>
    <t>75.01 - 80.00</t>
  </si>
  <si>
    <t>Cover Pool Remaining Term Distribution</t>
  </si>
  <si>
    <t>5.99 and Below</t>
  </si>
  <si>
    <t>6.00 - 11.99</t>
  </si>
  <si>
    <t>12.00 - 23.99</t>
  </si>
  <si>
    <t>24.00 - 35.99</t>
  </si>
  <si>
    <t>36.00 - 41.99</t>
  </si>
  <si>
    <t>42.00 - 47.99</t>
  </si>
  <si>
    <t>48.00 - 53.99</t>
  </si>
  <si>
    <t>54.00 - 59.99</t>
  </si>
  <si>
    <t>60.00 - 65.99</t>
  </si>
  <si>
    <t>66.00 - 71.99</t>
  </si>
  <si>
    <t>Property Type</t>
  </si>
  <si>
    <t>Detached (Single Family)</t>
  </si>
  <si>
    <t>Townhouse</t>
  </si>
  <si>
    <t>Condos</t>
  </si>
  <si>
    <t>Programme Information</t>
  </si>
  <si>
    <t>Series</t>
  </si>
  <si>
    <t>Coupon Rate</t>
  </si>
  <si>
    <t>Computershare Trust Company of Canada</t>
  </si>
  <si>
    <t xml:space="preserve">Moody's </t>
  </si>
  <si>
    <t>DBRS</t>
  </si>
  <si>
    <t>Senior Debt</t>
  </si>
  <si>
    <t>Short-Term</t>
  </si>
  <si>
    <t>Ratings Outlook</t>
  </si>
  <si>
    <t>Issuer Event of Default</t>
  </si>
  <si>
    <t>No</t>
  </si>
  <si>
    <t>Asset Coverage Test (C$)</t>
  </si>
  <si>
    <t>Cover Pool - Summary Statistics</t>
  </si>
  <si>
    <t>Weighted Average Rate</t>
  </si>
  <si>
    <t>Weighted Average Seasoning (months)</t>
  </si>
  <si>
    <t>The Toronto-Dominion Bank</t>
  </si>
  <si>
    <t>AA</t>
  </si>
  <si>
    <t>P-1</t>
  </si>
  <si>
    <t>R-1 (high)</t>
  </si>
  <si>
    <t xml:space="preserve">Outstanding Covered Bonds </t>
  </si>
  <si>
    <t>B = Principal Receipts</t>
  </si>
  <si>
    <t>Z = Negative Carry Factor calculation</t>
  </si>
  <si>
    <t>Cover Pool Rate Distribution</t>
  </si>
  <si>
    <t>Loan Rate (%)</t>
  </si>
  <si>
    <t>Remaining Term (Months)</t>
  </si>
  <si>
    <t>Aa1</t>
  </si>
  <si>
    <t>Exchange Rate</t>
  </si>
  <si>
    <t>Valuation Calculation (C$)</t>
  </si>
  <si>
    <t>Asset Coverage Test Result</t>
  </si>
  <si>
    <t>Valuation Calculation Test Result</t>
  </si>
  <si>
    <t>Number of Properties</t>
  </si>
  <si>
    <t>Cover Pool Remaining Principal Balance Distribution</t>
  </si>
  <si>
    <t>British Columbia</t>
  </si>
  <si>
    <t>Prairies</t>
  </si>
  <si>
    <t>Ontario</t>
  </si>
  <si>
    <t>Quebec</t>
  </si>
  <si>
    <t>Atlantic</t>
  </si>
  <si>
    <t>Other</t>
  </si>
  <si>
    <t>20.01 - 30.00</t>
  </si>
  <si>
    <t>30.01 - 40.00</t>
  </si>
  <si>
    <t>40.01 - 50.00</t>
  </si>
  <si>
    <t>&lt; 20.0</t>
  </si>
  <si>
    <t>&gt; 80.00</t>
  </si>
  <si>
    <t>N/A</t>
  </si>
  <si>
    <t>&lt;599</t>
  </si>
  <si>
    <t>600-650</t>
  </si>
  <si>
    <t>651-700</t>
  </si>
  <si>
    <t>701-750</t>
  </si>
  <si>
    <t>751-800</t>
  </si>
  <si>
    <t>Grand Total</t>
  </si>
  <si>
    <t>72.00 +</t>
  </si>
  <si>
    <t>000-599</t>
  </si>
  <si>
    <t>000 &lt; 030</t>
  </si>
  <si>
    <t>This creates the monthly Investor Report for the Uninsured Covered Bond program</t>
  </si>
  <si>
    <t xml:space="preserve"> - Run Access query called !q_step2</t>
  </si>
  <si>
    <t xml:space="preserve"> - The tab "Investor Report" is the final result</t>
  </si>
  <si>
    <t xml:space="preserve"> - Run BANU.CW.MTG(CBMTH)</t>
  </si>
  <si>
    <t>090 +</t>
  </si>
  <si>
    <t>030 &lt; 060</t>
  </si>
  <si>
    <t>060 &lt; 090</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</si>
  <si>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</si>
  <si>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</si>
  <si>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</si>
  <si>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Initial Principal</t>
  </si>
  <si>
    <t>CAD Equivalent</t>
  </si>
  <si>
    <t>Final Maturity</t>
  </si>
  <si>
    <t>Covered Bonds currently outstanding (CAD Equivalent):</t>
  </si>
  <si>
    <t>Issued under the Global Legislative Covered Bond Programme (Registered)</t>
  </si>
  <si>
    <t>-</t>
  </si>
  <si>
    <t>Total:</t>
  </si>
  <si>
    <t>Weighted average maturity of Outstanding Covered Bonds</t>
  </si>
  <si>
    <t>Weighted average remaining maturity of Loans in the cover pool</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</si>
  <si>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</si>
  <si>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</si>
  <si>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</si>
  <si>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</si>
  <si>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</si>
  <si>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</si>
  <si>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</si>
  <si>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 xml:space="preserve">Guarantor </t>
  </si>
  <si>
    <t>TD Covered Bond (Legislative) Guarantor Limited Partnership</t>
  </si>
  <si>
    <t>Asset Monitor</t>
  </si>
  <si>
    <t>Ernst &amp; Young LLP</t>
  </si>
  <si>
    <t>Paying Agents</t>
  </si>
  <si>
    <t xml:space="preserve">Citibank, N.A. and Citibank, N.A. London Branch </t>
  </si>
  <si>
    <t>Intercompany Loan Balance</t>
  </si>
  <si>
    <t>Guarantee Loan</t>
  </si>
  <si>
    <t>Demand Loan</t>
  </si>
  <si>
    <t>Events of Default</t>
  </si>
  <si>
    <t>Guarantor Event of Default</t>
  </si>
  <si>
    <t>The Toronto-Dominion Bank's Ratings:</t>
  </si>
  <si>
    <t>Bank of Montreal's Ratings:</t>
  </si>
  <si>
    <t>Aa3</t>
  </si>
  <si>
    <t>Counterparty</t>
  </si>
  <si>
    <t>Moody's</t>
  </si>
  <si>
    <t>Specified Rating Related Action when 
Ratings Triggers are below the Threshold</t>
  </si>
  <si>
    <t>Ratings Threshold</t>
  </si>
  <si>
    <t>Cash Management Deposit Ratings</t>
  </si>
  <si>
    <t>TD</t>
  </si>
  <si>
    <t>(a) Direct Servicer to deposit cashflows directly into the GDA Account; and 
(b) all amounts held by Cash Manager belonging to the Guarantor to be deposited to the GDA Account or Transaction Account, as applicable, within 5 business days</t>
  </si>
  <si>
    <t>Above</t>
  </si>
  <si>
    <t>Long-Term</t>
  </si>
  <si>
    <t>AA (low)</t>
  </si>
  <si>
    <t>Cash Manager Required Ratings</t>
  </si>
  <si>
    <t xml:space="preserve">Obtain a guarantee from a credit support provider or replace </t>
  </si>
  <si>
    <t>P-2</t>
  </si>
  <si>
    <t>BBB (low)</t>
  </si>
  <si>
    <t>Servicer Deposit Threshold Ratings</t>
  </si>
  <si>
    <t>Deposit cashflows to the Cash Manager within 2 business days or the GDA Account, as applicable</t>
  </si>
  <si>
    <t>Servicer Replacement Threshold Ratings</t>
  </si>
  <si>
    <t>Replace within 60 days</t>
  </si>
  <si>
    <t>Baa3</t>
  </si>
  <si>
    <t>Replace with Standby Account Bank</t>
  </si>
  <si>
    <t>R-1 (middle)</t>
  </si>
  <si>
    <t>BMO</t>
  </si>
  <si>
    <t>Replace</t>
  </si>
  <si>
    <t>Registration of Title Threshold Ratings</t>
  </si>
  <si>
    <t xml:space="preserve">TD </t>
  </si>
  <si>
    <t>Transfer the registered title to the Guarantor</t>
  </si>
  <si>
    <t>Baa1</t>
  </si>
  <si>
    <t>BBB (high)</t>
  </si>
  <si>
    <t>Reserve Fund Threshold Ratings</t>
  </si>
  <si>
    <t xml:space="preserve">Establish the Reserve Fund and fund up to the Reserve Fund Required Amount </t>
  </si>
  <si>
    <t>A (low)</t>
  </si>
  <si>
    <t>Pre-Maturity Minimum Ratings</t>
  </si>
  <si>
    <t>Credit to the Pre-Maturity Ledger up to the Pre-Maturity Liquidity Required Amount</t>
  </si>
  <si>
    <t>(in respect of Hard Bullet Covered Bonds)</t>
  </si>
  <si>
    <t>A (high)</t>
  </si>
  <si>
    <t>Contingent Collateral Threshold Ratings</t>
  </si>
  <si>
    <t>Unless the Guarantor is holding sufficient Contingent Collateral, the Covered Bond Swap will become effective</t>
  </si>
  <si>
    <t>Interest Rate Swap Provider</t>
  </si>
  <si>
    <t>Initial Rating Event</t>
  </si>
  <si>
    <t>Credit support, obtain guarantee or replace</t>
  </si>
  <si>
    <t>Subsequent Downgrade Trigger Event</t>
  </si>
  <si>
    <t>R-2 (high)</t>
  </si>
  <si>
    <t>A3</t>
  </si>
  <si>
    <t>Covered Bond Swap Provider</t>
  </si>
  <si>
    <t xml:space="preserve">A = lesser of </t>
  </si>
  <si>
    <t>Asset Percentage:</t>
  </si>
  <si>
    <t>Maximum Asset Percentage:</t>
  </si>
  <si>
    <t xml:space="preserve">C = the sum of </t>
  </si>
  <si>
    <t>(i) Cash Capital Contributions</t>
  </si>
  <si>
    <t>(ii) unapplied proceeds advanced under the Intercompany Loan Agreement</t>
  </si>
  <si>
    <t>(iii) unapplied proceeds from sale of Loans</t>
  </si>
  <si>
    <t>D = Substitute Assets</t>
  </si>
  <si>
    <t>E = Reserve Fund</t>
  </si>
  <si>
    <t>Y = Contingent Collateral Amount</t>
  </si>
  <si>
    <t>Total =  A + B + C + D + E - Y - Z</t>
  </si>
  <si>
    <t>Trading Value of Outstanding Covered Bonds</t>
  </si>
  <si>
    <t>D = Trading Value of Substitute Assets</t>
  </si>
  <si>
    <t>F = Trading Value of Swap Collateral</t>
  </si>
  <si>
    <t>Total = A + B + C + D + E + F</t>
  </si>
  <si>
    <t>Weighted average rate used for discounting:</t>
  </si>
  <si>
    <t>Amortization Test</t>
  </si>
  <si>
    <t>Do any of the Covered Bonds remain outstanding?</t>
  </si>
  <si>
    <t>Yes</t>
  </si>
  <si>
    <t>Event of Default on the part of the Registered Issuer?</t>
  </si>
  <si>
    <t>Previous Month Ending Balance</t>
  </si>
  <si>
    <t>Number of Eligible Loans in cover pool</t>
  </si>
  <si>
    <t>Number of Primary Borrowers</t>
  </si>
  <si>
    <t>Average Loan Size</t>
  </si>
  <si>
    <t>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</si>
  <si>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</si>
  <si>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</si>
  <si>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</si>
  <si>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</si>
  <si>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</si>
  <si>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</si>
  <si>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</si>
  <si>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</si>
  <si>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</si>
  <si>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</si>
  <si>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</si>
  <si>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</si>
  <si>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</si>
  <si>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</si>
  <si>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</si>
  <si>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</si>
  <si>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</si>
  <si>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</si>
  <si>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</si>
  <si>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</si>
  <si>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</si>
  <si>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Credit Score</t>
  </si>
  <si>
    <t>Current LTV ($)</t>
  </si>
  <si>
    <t>&gt;800</t>
  </si>
  <si>
    <t>Score Unavailable</t>
  </si>
  <si>
    <t>Province</t>
  </si>
  <si>
    <t>Current LTV</t>
  </si>
  <si>
    <t>Current and less than 30 days past due</t>
  </si>
  <si>
    <t>30 to 59 days past due</t>
  </si>
  <si>
    <t>60 to 89 days past due</t>
  </si>
  <si>
    <t>90 or more days 
past due</t>
  </si>
  <si>
    <t>Total British Columbia</t>
  </si>
  <si>
    <t>Total Ontario</t>
  </si>
  <si>
    <t xml:space="preserve">Total Prairies </t>
  </si>
  <si>
    <t>Total Quebec</t>
  </si>
  <si>
    <t>Total Atlantic</t>
  </si>
  <si>
    <t xml:space="preserve"> Total Other</t>
  </si>
  <si>
    <t>801+</t>
  </si>
  <si>
    <t xml:space="preserve"> - Download BANU.CW.MTG.CBMTH.Lyymmdd using !getftp.ftp and !XFER.bat.</t>
  </si>
  <si>
    <t>Multi-Family</t>
  </si>
  <si>
    <t>Semi-Detached</t>
  </si>
  <si>
    <t>Moody's Rating</t>
  </si>
  <si>
    <t>DBRS Rating</t>
  </si>
  <si>
    <t>OSFI Covered Bond Limit</t>
  </si>
  <si>
    <t>Ratings Triggers and Requirements</t>
  </si>
  <si>
    <t>Negative</t>
  </si>
  <si>
    <t>Ratings Trigger</t>
  </si>
  <si>
    <t>Account Bank and GDA Provider Threshold Ratings</t>
  </si>
  <si>
    <t>Standby Account Bank  &amp; Standby GDA Provider Threshold Ratings</t>
  </si>
  <si>
    <t>Short-Term 
(within 12 months)</t>
  </si>
  <si>
    <t>Long-Term 
(within 12 months)</t>
  </si>
  <si>
    <t>Long-Term 
(within 6 months)</t>
  </si>
  <si>
    <t>Ratings Triggers and Requirements (continued)</t>
  </si>
  <si>
    <r>
      <t xml:space="preserve">Ratings Triggers </t>
    </r>
    <r>
      <rPr>
        <b/>
        <vertAlign val="superscript"/>
        <sz val="14"/>
        <rFont val="Arial"/>
        <family val="2"/>
      </rPr>
      <t>(1)</t>
    </r>
  </si>
  <si>
    <t>Pre-Maturity Test</t>
  </si>
  <si>
    <t>(Applicable to Hard Bullet Covered bonds)</t>
  </si>
  <si>
    <t>Pre Maturity Minimum Ratings</t>
  </si>
  <si>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</si>
  <si>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</si>
  <si>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</si>
  <si>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</si>
  <si>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Amortization Test Required?</t>
  </si>
  <si>
    <t>Conventional Mortgages</t>
  </si>
  <si>
    <t>Weighted Average Term of Loans (months)</t>
  </si>
  <si>
    <t>Weighted Average Remaining Term of Loans (months)</t>
  </si>
  <si>
    <r>
      <t xml:space="preserve">Cover Pool Type of Assets </t>
    </r>
    <r>
      <rPr>
        <b/>
        <vertAlign val="superscript"/>
        <sz val="14"/>
        <color indexed="9"/>
        <rFont val="Arial"/>
        <family val="2"/>
      </rPr>
      <t>(1)</t>
    </r>
  </si>
  <si>
    <t>Indexation Methodology</t>
  </si>
  <si>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</si>
  <si>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t>TD Covered Bond (Legislative) Programme Monthly Investor Report</t>
  </si>
  <si>
    <t>Storage path - O:\ RESL_ANALYSIS&amp;OPERATIONS \ MBS \ CANADA TRUST \ COVERED BOND \ UNINSURED CB REPORTING</t>
  </si>
  <si>
    <t xml:space="preserve"> - Rerun BANU.CW.MTG(CBMTH).  This will now pick up the updated indexed property values output in INDLTVBUCK, which feeds the Current LTV charts on the Investor Report tab. </t>
  </si>
  <si>
    <t>AAA</t>
  </si>
  <si>
    <t>Aaa</t>
  </si>
  <si>
    <t xml:space="preserve">The indices used by the Guarantor to determine the current market value of a Property are calculated using a time series of seasonally-adjusted resale home prices (the “HPI Data”) generated by The Canadian Real Estate Association (“CREA”).  At this time, the HPI Data is available for the following metropolitan areas: Calgary, Edmonton, Halifax-Dartmouth, Hamilton-Burlington, Kitchener-Waterloo, London &amp; St. Thomas, Ottawa-Carleton, Regina, Saint John, Saskatoon, St. Catherines &amp; district, Sudbury, Thunder Bay, Toronto, Greater Vancouver, Victoria, Windsor-Essex and Winnipeg. An index calculated based on the HPI Data for each such metropolitan area is referred to herein as a “Metropolitan HPI”.  The HPI Data is also available at a provincial level for each province of Canada.  An index calculated based on the HPI Data for a province is referred to herein as a “Provincial HPI”.  </t>
  </si>
  <si>
    <t>The HPI Data is available by subscription from CREA at http://crea.ca/statistics.  This website and its contents do not form part of this Investor Report.</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</si>
  <si>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HPI Data.  Second, the rate of change for the applicable area is used to calculate a house price index factor (the “HPI Factor”).  In order to calculate the applicable HPI Factor, if the Property is located within an area covered by a Metropolitan HPI, the applicable Metropolitan HPI will be used and if the Property is located outside of the areas covered by the Metropolitan HPIs, the applicable Provincial HPI will be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HPI Data, the first available date for such rate of change is used to determine the rate of change to apply to adjust the latest valuation for purposes of determining the current market value for such Property. The process is repeated at least quarterly.</t>
  </si>
  <si>
    <t>The HPI Data is made available by CREA to The Toronto-Dominion Bank (the “Bank”) on an “as is basis” without warranty of any kind including all implied warranties and conditions of merchantability, fitness for a particular purpose, title and non-infringement.  CREA makes no representations about the suitability of the HPI Data.  CREA shall not be liable for any direct, incidental, consequential, indirect or punitive damages arising out of the Bank’s access to or use of the HPI Data.</t>
  </si>
  <si>
    <t xml:space="preserve">Material risks associated with using the Indexation Methodology include, but are not limited to, the accuracy and completeness of the HPI Data being used to calculate the Metropolitan HPIs and the Provincial HPIs, the continued availability of the HPI Data, the risk that the HPI Data does not account for differences in property value changes based on property type, and, in the case of Properties located outside of the areas covered by the Metropolitan HPIs, the risk that the Provincial HPIs may not accurately capture unique factors affecting local housing markets.   </t>
  </si>
  <si>
    <r>
      <t>Cover Pool Multi-Dimensional Distribution by Current LTV</t>
    </r>
    <r>
      <rPr>
        <b/>
        <vertAlign val="superscript"/>
        <sz val="14"/>
        <color indexed="9"/>
        <rFont val="Arial"/>
        <family val="2"/>
      </rPr>
      <t>(1)</t>
    </r>
    <r>
      <rPr>
        <b/>
        <sz val="14"/>
        <color indexed="9"/>
        <rFont val="Arial"/>
        <family val="2"/>
      </rPr>
      <t xml:space="preserve"> and Credit Scores</t>
    </r>
  </si>
  <si>
    <r>
      <t>Cover Pool Multi-Dimensional Distribution by Current LTV</t>
    </r>
    <r>
      <rPr>
        <b/>
        <vertAlign val="superscript"/>
        <sz val="14"/>
        <color indexed="9"/>
        <rFont val="Arial"/>
        <family val="2"/>
      </rPr>
      <t>(1)</t>
    </r>
    <r>
      <rPr>
        <b/>
        <sz val="14"/>
        <color indexed="9"/>
        <rFont val="Arial"/>
        <family val="2"/>
      </rPr>
      <t xml:space="preserve"> and Credit Scores (continued)</t>
    </r>
  </si>
  <si>
    <r>
      <t>Cover Pool Multi-Dimensional Distribution by Region, Current LTV</t>
    </r>
    <r>
      <rPr>
        <b/>
        <vertAlign val="superscript"/>
        <sz val="10"/>
        <color indexed="9"/>
        <rFont val="Arial"/>
        <family val="2"/>
      </rPr>
      <t>(1)</t>
    </r>
    <r>
      <rPr>
        <b/>
        <sz val="10"/>
        <color indexed="9"/>
        <rFont val="Arial"/>
        <family val="2"/>
      </rPr>
      <t xml:space="preserve"> </t>
    </r>
    <r>
      <rPr>
        <b/>
        <sz val="14"/>
        <color indexed="9"/>
        <rFont val="Arial"/>
        <family val="2"/>
      </rPr>
      <t>and Arrears</t>
    </r>
  </si>
  <si>
    <t xml:space="preserve"> - Downloaded file will link automatically to CBCONV_ALL table in the Access database UninsuredCBReporting.mdb.</t>
  </si>
  <si>
    <t xml:space="preserve"> - Open Access database called UninsuredCBReporting.mdb</t>
  </si>
  <si>
    <t xml:space="preserve"> - Close Access database called UninsuredCBReporting.mdb</t>
  </si>
  <si>
    <t>Floating</t>
  </si>
  <si>
    <r>
      <t xml:space="preserve">CBL1 </t>
    </r>
    <r>
      <rPr>
        <vertAlign val="superscript"/>
        <sz val="14"/>
        <rFont val="Arial"/>
        <family val="2"/>
      </rPr>
      <t>(1)</t>
    </r>
  </si>
  <si>
    <r>
      <t xml:space="preserve">CBL2 </t>
    </r>
    <r>
      <rPr>
        <vertAlign val="superscript"/>
        <sz val="14"/>
        <rFont val="Arial"/>
        <family val="2"/>
      </rPr>
      <t>(1)</t>
    </r>
  </si>
  <si>
    <r>
      <t xml:space="preserve">CBL3 </t>
    </r>
    <r>
      <rPr>
        <vertAlign val="superscript"/>
        <sz val="14"/>
        <rFont val="Arial"/>
        <family val="2"/>
      </rPr>
      <t>(1)</t>
    </r>
  </si>
  <si>
    <t>Obtain guarantee or replace</t>
  </si>
  <si>
    <r>
      <t>A(low)</t>
    </r>
    <r>
      <rPr>
        <vertAlign val="superscript"/>
        <sz val="12"/>
        <rFont val="Arial"/>
        <family val="2"/>
      </rPr>
      <t>(1)</t>
    </r>
  </si>
  <si>
    <t>A(i), Aggregated</t>
  </si>
  <si>
    <t>A(ii), Aggregated</t>
  </si>
  <si>
    <t>Current Month Ending Balance</t>
  </si>
  <si>
    <r>
      <t xml:space="preserve">CBL4 </t>
    </r>
    <r>
      <rPr>
        <vertAlign val="superscript"/>
        <sz val="14"/>
        <rFont val="Arial"/>
        <family val="2"/>
      </rPr>
      <t>(1)</t>
    </r>
  </si>
  <si>
    <t>3 month BBSW + 0.63%</t>
  </si>
  <si>
    <r>
      <t xml:space="preserve">CBL5 </t>
    </r>
    <r>
      <rPr>
        <vertAlign val="superscript"/>
        <sz val="14"/>
        <rFont val="Arial"/>
        <family val="2"/>
      </rPr>
      <t>(1)</t>
    </r>
  </si>
  <si>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</si>
  <si>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 xml:space="preserve">Issued under the Global Public Sector Covered Bond Programme (Non-Registered) </t>
    </r>
    <r>
      <rPr>
        <vertAlign val="superscript"/>
        <sz val="13"/>
        <rFont val="Arial"/>
        <family val="2"/>
      </rPr>
      <t>(2)</t>
    </r>
  </si>
  <si>
    <r>
      <rPr>
        <vertAlign val="superscript"/>
        <sz val="11"/>
        <rFont val="Arial"/>
        <family val="2"/>
      </rPr>
      <t>(2)</t>
    </r>
    <r>
      <rPr>
        <sz val="11"/>
        <rFont val="Arial"/>
        <family val="2"/>
      </rPr>
      <t xml:space="preserve"> Covered Bonds issued under the Global Public Sector Covered Bonds Programme do not form part of the Global Legislative Covered Bond Programme, nor do they benefit from the Covered Bond Legislative Framework.</t>
    </r>
  </si>
  <si>
    <r>
      <t>The information set forth below has been obtained and based upon sources believed by The Toronto-Dominion Bank (“</t>
    </r>
    <r>
      <rPr>
        <b/>
        <sz val="13"/>
        <rFont val="Arial"/>
        <family val="2"/>
      </rPr>
      <t>TD</t>
    </r>
    <r>
      <rPr>
        <sz val="13"/>
        <rFont val="Arial"/>
        <family val="2"/>
      </rPr>
      <t>”)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</si>
  <si>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r>
      <t>THESE COVERED BONDS HAVE NOT BEEN APPROVED OR DISAPPROVED BY CANADA MORTGAGE AND HOUSING CORPORATION (</t>
    </r>
    <r>
      <rPr>
        <b/>
        <sz val="13"/>
        <rFont val="Arial"/>
        <family val="2"/>
      </rPr>
      <t>"CMHC"</t>
    </r>
    <r>
      <rPr>
        <sz val="13"/>
        <rFont val="Arial"/>
        <family val="2"/>
      </rPr>
      <t>) NOR HAS CMHC PASSED UPON THE ACCURACY OR ADEQUACY OF THIS DISCLOSURE DOCUMENT. THESE COVERED BONDS ARE NOT INSURED OR GUARANTEED BY CMHC OR THE GOVERNMENT OF CANADA OR ANY OTHER AGENCY THEREOF.</t>
    </r>
  </si>
  <si>
    <r>
      <t>A2</t>
    </r>
    <r>
      <rPr>
        <vertAlign val="superscript"/>
        <sz val="13"/>
        <rFont val="Arial"/>
        <family val="2"/>
      </rPr>
      <t>(2)</t>
    </r>
  </si>
  <si>
    <r>
      <t xml:space="preserve">(i) LTV Adjusted True Balance </t>
    </r>
    <r>
      <rPr>
        <vertAlign val="superscript"/>
        <sz val="13"/>
        <rFont val="Arial"/>
        <family val="2"/>
      </rPr>
      <t>(1)</t>
    </r>
    <r>
      <rPr>
        <sz val="13"/>
        <rFont val="Arial"/>
        <family val="2"/>
      </rPr>
      <t xml:space="preserve"> and</t>
    </r>
  </si>
  <si>
    <r>
      <t xml:space="preserve">(ii) Asset Percentage Adjusted True Balance </t>
    </r>
    <r>
      <rPr>
        <vertAlign val="superscript"/>
        <sz val="13"/>
        <rFont val="Arial"/>
        <family val="2"/>
      </rPr>
      <t>(1)</t>
    </r>
  </si>
  <si>
    <r>
      <t xml:space="preserve">A = LTV Adjusted Loan Present Value </t>
    </r>
    <r>
      <rPr>
        <vertAlign val="superscript"/>
        <sz val="13"/>
        <rFont val="Arial"/>
        <family val="2"/>
      </rPr>
      <t>(1)</t>
    </r>
  </si>
  <si>
    <r>
      <t xml:space="preserve">Weighted Average LTV - Authorized </t>
    </r>
    <r>
      <rPr>
        <vertAlign val="superscript"/>
        <sz val="13"/>
        <rFont val="Arial"/>
        <family val="2"/>
      </rPr>
      <t>(1)</t>
    </r>
  </si>
  <si>
    <r>
      <t>Weighted Average LTV - Original</t>
    </r>
    <r>
      <rPr>
        <vertAlign val="superscript"/>
        <sz val="13"/>
        <rFont val="Arial"/>
        <family val="2"/>
      </rPr>
      <t xml:space="preserve"> (1)</t>
    </r>
  </si>
  <si>
    <r>
      <t>Weighted Average LTV - Current</t>
    </r>
    <r>
      <rPr>
        <vertAlign val="superscript"/>
        <sz val="13"/>
        <rFont val="Arial"/>
        <family val="2"/>
      </rPr>
      <t xml:space="preserve"> (2)</t>
    </r>
  </si>
  <si>
    <t>3 month GBP LIBOR + 0.20%</t>
  </si>
  <si>
    <t>€</t>
  </si>
  <si>
    <t>£</t>
  </si>
  <si>
    <t>US$</t>
  </si>
  <si>
    <t>A$</t>
  </si>
  <si>
    <r>
      <t>Ratings Triggers</t>
    </r>
    <r>
      <rPr>
        <b/>
        <vertAlign val="superscript"/>
        <sz val="15"/>
        <rFont val="Arial"/>
        <family val="2"/>
      </rPr>
      <t>(1)</t>
    </r>
  </si>
  <si>
    <r>
      <t>As of the date of this Investor Report, the Guarantor employs the following methodology to determine indexed valuations for Properties in the Covered Bond Portfolio for reporting as of a date on or after 1 July 2014 (which methodology is, as of the date hereof, the "</t>
    </r>
    <r>
      <rPr>
        <sz val="14"/>
        <rFont val="Calibri"/>
        <family val="2"/>
      </rPr>
      <t>Indexation Methodology") for purposes of the Asset Coverage Test, the Amortization Test, the Valuation Calculation and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r>
  </si>
  <si>
    <r>
      <rPr>
        <vertAlign val="superscript"/>
        <sz val="11"/>
        <rFont val="Arial"/>
        <family val="2"/>
      </rPr>
      <t>(1)</t>
    </r>
    <r>
      <rPr>
        <sz val="11"/>
        <rFont val="Arial"/>
        <family val="2"/>
      </rPr>
      <t xml:space="preserve"> An Extended Due for Payment Date twelve months after the Final Maturity Date has been specified in the Final Terms of this Series.  The Coupon Rate specified in this report in respect of this Series applies until the Final Maturity Date of this Series following which the floating rate of interest specified in the Final Terms of this Series is payable monthly in arrears from and including the Final Maturity Date to but excluding the Extended Due for Payment Date.</t>
    </r>
  </si>
  <si>
    <r>
      <rPr>
        <vertAlign val="superscript"/>
        <sz val="11"/>
        <rFont val="Arial"/>
        <family val="2"/>
      </rPr>
      <t xml:space="preserve">(1)  </t>
    </r>
    <r>
      <rPr>
        <sz val="11"/>
        <rFont val="Arial"/>
        <family val="2"/>
      </rPr>
      <t xml:space="preserve">Weighted Average Original LTV and Weighted Average Authorized LTV are based on original or renewal appraised value. </t>
    </r>
  </si>
  <si>
    <r>
      <rPr>
        <vertAlign val="superscript"/>
        <sz val="11"/>
        <rFont val="Arial"/>
        <family val="2"/>
      </rPr>
      <t xml:space="preserve">(2)  </t>
    </r>
    <r>
      <rPr>
        <sz val="11"/>
        <rFont val="Arial"/>
        <family val="2"/>
      </rPr>
      <t>Weighted Average Current LTV is based on quarterly indexation of original or renewal appraised value.</t>
    </r>
  </si>
  <si>
    <r>
      <rPr>
        <vertAlign val="superscript"/>
        <sz val="11"/>
        <rFont val="Arial"/>
        <family val="2"/>
      </rPr>
      <t>(1)</t>
    </r>
    <r>
      <rPr>
        <sz val="11"/>
        <rFont val="Arial"/>
        <family val="2"/>
      </rPr>
      <t xml:space="preserve">  Current LTV is based on the quarterly indexation of the original or renewal appraised value.</t>
    </r>
  </si>
  <si>
    <r>
      <rPr>
        <vertAlign val="superscript"/>
        <sz val="11"/>
        <rFont val="Arial"/>
        <family val="2"/>
      </rPr>
      <t>(1)</t>
    </r>
    <r>
      <rPr>
        <sz val="11"/>
        <rFont val="Arial"/>
        <family val="2"/>
      </rPr>
      <t xml:space="preserve">  All mortgage loans are amortizing.</t>
    </r>
  </si>
  <si>
    <r>
      <rPr>
        <vertAlign val="superscript"/>
        <sz val="11"/>
        <rFont val="Arial"/>
        <family val="2"/>
      </rPr>
      <t>(1)</t>
    </r>
    <r>
      <rPr>
        <sz val="11"/>
        <rFont val="Arial"/>
        <family val="2"/>
      </rPr>
      <t xml:space="preserve">  LTV Adjusted Loan Present Value is calculated based on quarterly indexationof original or renewal appraised value.</t>
    </r>
  </si>
  <si>
    <r>
      <rPr>
        <vertAlign val="superscript"/>
        <sz val="11"/>
        <rFont val="Arial"/>
        <family val="2"/>
      </rPr>
      <t>(1)</t>
    </r>
    <r>
      <rPr>
        <sz val="11"/>
        <rFont val="Arial"/>
        <family val="2"/>
      </rPr>
      <t xml:space="preserve">  LTV Adjusted True Balance and Asset Percentage Adjusted True Balance are calculated based on quarterly indexation of original or renewal appraised value.</t>
    </r>
  </si>
  <si>
    <r>
      <rPr>
        <vertAlign val="superscript"/>
        <sz val="11"/>
        <rFont val="Arial"/>
        <family val="2"/>
      </rPr>
      <t>(1)</t>
    </r>
    <r>
      <rPr>
        <sz val="10"/>
        <rFont val="Arial"/>
        <family val="2"/>
      </rPr>
      <t xml:space="preserve"> For DBRS, if the Final Maturity Date is within six months of the Pre-Maturity Test, then A(high).</t>
    </r>
  </si>
  <si>
    <r>
      <rPr>
        <vertAlign val="superscript"/>
        <sz val="11"/>
        <rFont val="Arial"/>
        <family val="2"/>
      </rPr>
      <t>(1)</t>
    </r>
    <r>
      <rPr>
        <sz val="11"/>
        <rFont val="Arial"/>
        <family val="2"/>
      </rPr>
      <t xml:space="preserve">  Where both a short-term and long-term rating are noted for a particular rating agency, both such triggers must be breached before the consequences apply.</t>
    </r>
  </si>
  <si>
    <r>
      <rPr>
        <vertAlign val="superscript"/>
        <sz val="11"/>
        <rFont val="Arial"/>
        <family val="2"/>
      </rPr>
      <t>(2)</t>
    </r>
    <r>
      <rPr>
        <sz val="11"/>
        <rFont val="Arial"/>
        <family val="2"/>
      </rPr>
      <t xml:space="preserve">  If no short-term rating, long-term rating is A1.</t>
    </r>
  </si>
  <si>
    <r>
      <t xml:space="preserve">CBL6 </t>
    </r>
    <r>
      <rPr>
        <vertAlign val="superscript"/>
        <sz val="14"/>
        <rFont val="Arial"/>
        <family val="2"/>
      </rPr>
      <t>(1)</t>
    </r>
  </si>
  <si>
    <r>
      <t xml:space="preserve">CBL7 </t>
    </r>
    <r>
      <rPr>
        <vertAlign val="superscript"/>
        <sz val="14"/>
        <rFont val="Arial"/>
        <family val="2"/>
      </rPr>
      <t>(1)</t>
    </r>
  </si>
  <si>
    <r>
      <t xml:space="preserve">CBL8 </t>
    </r>
    <r>
      <rPr>
        <vertAlign val="superscript"/>
        <sz val="14"/>
        <rFont val="Arial"/>
        <family val="2"/>
      </rPr>
      <t>(1)</t>
    </r>
  </si>
  <si>
    <t>3 month GBP LIBOR + 0.21%</t>
  </si>
  <si>
    <t xml:space="preserve"> - Download and send INDXOUT (BANU.CW.MTG.CBMTH.Iyymmdd) file to Tom Bakker in TBSM monthly and Mark Wu in Risk quarterly.</t>
  </si>
  <si>
    <t xml:space="preserve"> - Refresh the pivot tables in this excel file (yymmdd_I_R.xls)</t>
  </si>
  <si>
    <t xml:space="preserve"> - Mark will send back the file with indexed property values on it. (Stored in above path in INDEXATION folder.)</t>
  </si>
  <si>
    <t xml:space="preserve"> - Save only the MTGNUM and Adjusted PV (col U - to 8 decimal places) columns from Mark's file in a tab-delimited .txt file.</t>
  </si>
  <si>
    <t xml:space="preserve"> - Upload .txt file to mainframe and use as the input file INDXIN in CBMTH program. Allocate based on previous file first, so that file is large enough to hold all records.</t>
  </si>
  <si>
    <t>Pass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</si>
</sst>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0.000000%"/>
    <numFmt numFmtId="172" formatCode="dd\-mmm\-yy_)"/>
    <numFmt numFmtId="173" formatCode="0_)"/>
    <numFmt numFmtId="174" formatCode="[$-409]dddd\,\ mmmm\ dd\,\ yyyy"/>
    <numFmt numFmtId="175" formatCode="[$-409]d\-mmm\-yy;@"/>
    <numFmt numFmtId="176" formatCode="[$-409]mmmm\ d\,\ yyyy;@"/>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00"/>
    <numFmt numFmtId="184" formatCode="0.000000"/>
    <numFmt numFmtId="185" formatCode="0.00000"/>
    <numFmt numFmtId="186" formatCode="0.0000"/>
    <numFmt numFmtId="187" formatCode="0.000"/>
    <numFmt numFmtId="188" formatCode="#,##0.00000000"/>
    <numFmt numFmtId="189" formatCode="#,##0.000000000"/>
    <numFmt numFmtId="190" formatCode="#,##0.0000000"/>
    <numFmt numFmtId="191" formatCode="#,##0.000000"/>
    <numFmt numFmtId="192" formatCode="#,##0.00000"/>
    <numFmt numFmtId="193" formatCode="#,##0.0000"/>
    <numFmt numFmtId="194" formatCode="#,##0.000"/>
    <numFmt numFmtId="195" formatCode="_(* #,##0.000_);_(* \(#,##0.000\);_(* &quot;-&quot;??_);_(@_)"/>
    <numFmt numFmtId="196" formatCode="_(* #,##0.0000_);_(* \(#,##0.0000\);_(* &quot;-&quot;??_);_(@_)"/>
    <numFmt numFmtId="197" formatCode="_(* #,##0.00000_);_(* \(#,##0.00000\);_(* &quot;-&quot;??_);_(@_)"/>
    <numFmt numFmtId="198" formatCode="_(* #,##0.000000_);_(* \(#,##0.000000\);_(* &quot;-&quot;??_);_(@_)"/>
    <numFmt numFmtId="199" formatCode="_(&quot;$&quot;* #,##0_);_(&quot;$&quot;* \(#,##0\);_(&quot;$&quot;* &quot;-&quot;??_);_(@_)"/>
    <numFmt numFmtId="200" formatCode="&quot;$&quot;#,##0"/>
    <numFmt numFmtId="201" formatCode="0.0"/>
    <numFmt numFmtId="202" formatCode="_(* #,##0.0000000_);_(* \(#,##0.0000000\);_(* &quot;-&quot;??_);_(@_)"/>
    <numFmt numFmtId="203" formatCode="_(* #,##0.00000000_);_(* \(#,##0.00000000\);_(* &quot;-&quot;??_);_(@_)"/>
    <numFmt numFmtId="204" formatCode="_(* #,##0.000000000_);_(* \(#,##0.000000000\);_(* &quot;-&quot;??_);_(@_)"/>
    <numFmt numFmtId="205" formatCode="0.000000000"/>
    <numFmt numFmtId="206" formatCode="0.000000000_);\(0.000000000\)"/>
    <numFmt numFmtId="207" formatCode="_(&quot;$&quot;* #,##0.0_);_(&quot;$&quot;* \(#,##0.0\);_(&quot;$&quot;* &quot;-&quot;??_);_(@_)"/>
    <numFmt numFmtId="208" formatCode="&quot;$&quot;#,##0.00"/>
    <numFmt numFmtId="209" formatCode="&quot;$&quot;#,##0.0"/>
    <numFmt numFmtId="210" formatCode="_([$€-2]\ * #,##0_);_([$€-2]\ * \(#,##0\);_([$€-2]\ * &quot;-&quot;_);_(@_)"/>
    <numFmt numFmtId="211" formatCode="_([$€-2]\ * #,##0.0000_);_([$€-2]\ * \(#,##0.0000\);_([$€-2]\ * &quot;-&quot;????_);_(@_)"/>
    <numFmt numFmtId="212" formatCode="_-[$£-809]* #,##0_-;\-[$£-809]* #,##0_-;_-[$£-809]* &quot;-&quot;_-;_-@_-"/>
  </numFmts>
  <fonts count="80">
    <font>
      <sz val="10"/>
      <name val="Arial"/>
      <family val="0"/>
    </font>
    <font>
      <u val="single"/>
      <sz val="10"/>
      <color indexed="12"/>
      <name val="Arial"/>
      <family val="2"/>
    </font>
    <font>
      <u val="single"/>
      <sz val="10"/>
      <color indexed="36"/>
      <name val="Arial"/>
      <family val="2"/>
    </font>
    <font>
      <sz val="10"/>
      <color indexed="9"/>
      <name val="Arial"/>
      <family val="2"/>
    </font>
    <font>
      <b/>
      <sz val="10"/>
      <name val="Arial"/>
      <family val="2"/>
    </font>
    <font>
      <sz val="10"/>
      <color indexed="22"/>
      <name val="Arial"/>
      <family val="2"/>
    </font>
    <font>
      <sz val="12"/>
      <name val="Times New Roman"/>
      <family val="1"/>
    </font>
    <font>
      <b/>
      <sz val="18"/>
      <name val="Arial"/>
      <family val="2"/>
    </font>
    <font>
      <sz val="12"/>
      <name val="Arial"/>
      <family val="2"/>
    </font>
    <font>
      <b/>
      <sz val="12"/>
      <name val="Arial"/>
      <family val="2"/>
    </font>
    <font>
      <b/>
      <sz val="14"/>
      <color indexed="9"/>
      <name val="Arial"/>
      <family val="2"/>
    </font>
    <font>
      <b/>
      <u val="single"/>
      <sz val="14"/>
      <name val="Arial"/>
      <family val="2"/>
    </font>
    <font>
      <b/>
      <sz val="14"/>
      <name val="Arial"/>
      <family val="2"/>
    </font>
    <font>
      <b/>
      <u val="single"/>
      <sz val="12"/>
      <name val="Arial"/>
      <family val="2"/>
    </font>
    <font>
      <sz val="12"/>
      <color indexed="9"/>
      <name val="Arial"/>
      <family val="2"/>
    </font>
    <font>
      <u val="single"/>
      <sz val="12"/>
      <name val="Arial"/>
      <family val="2"/>
    </font>
    <font>
      <b/>
      <vertAlign val="superscript"/>
      <sz val="14"/>
      <name val="Arial"/>
      <family val="2"/>
    </font>
    <font>
      <vertAlign val="superscript"/>
      <sz val="12"/>
      <name val="Arial"/>
      <family val="2"/>
    </font>
    <font>
      <sz val="12"/>
      <color indexed="22"/>
      <name val="Arial"/>
      <family val="2"/>
    </font>
    <font>
      <b/>
      <vertAlign val="superscript"/>
      <sz val="14"/>
      <color indexed="9"/>
      <name val="Arial"/>
      <family val="2"/>
    </font>
    <font>
      <b/>
      <sz val="8"/>
      <name val="Arial"/>
      <family val="2"/>
    </font>
    <font>
      <sz val="14"/>
      <name val="Arial"/>
      <family val="2"/>
    </font>
    <font>
      <b/>
      <sz val="10"/>
      <color indexed="9"/>
      <name val="Arial"/>
      <family val="2"/>
    </font>
    <font>
      <b/>
      <vertAlign val="superscript"/>
      <sz val="10"/>
      <color indexed="9"/>
      <name val="Arial"/>
      <family val="2"/>
    </font>
    <font>
      <vertAlign val="superscript"/>
      <sz val="14"/>
      <name val="Arial"/>
      <family val="2"/>
    </font>
    <font>
      <sz val="9"/>
      <name val="Arial"/>
      <family val="2"/>
    </font>
    <font>
      <sz val="11"/>
      <name val="Arial"/>
      <family val="2"/>
    </font>
    <font>
      <sz val="13"/>
      <name val="Arial"/>
      <family val="2"/>
    </font>
    <font>
      <vertAlign val="superscript"/>
      <sz val="13"/>
      <name val="Arial"/>
      <family val="2"/>
    </font>
    <font>
      <b/>
      <sz val="13"/>
      <name val="Arial"/>
      <family val="2"/>
    </font>
    <font>
      <vertAlign val="superscript"/>
      <sz val="11"/>
      <name val="Arial"/>
      <family val="2"/>
    </font>
    <font>
      <u val="single"/>
      <sz val="13"/>
      <name val="Arial"/>
      <family val="2"/>
    </font>
    <font>
      <b/>
      <u val="single"/>
      <sz val="13"/>
      <name val="Arial"/>
      <family val="2"/>
    </font>
    <font>
      <b/>
      <sz val="15"/>
      <name val="Arial"/>
      <family val="2"/>
    </font>
    <font>
      <sz val="13"/>
      <color indexed="8"/>
      <name val="Arial"/>
      <family val="2"/>
    </font>
    <font>
      <b/>
      <vertAlign val="superscript"/>
      <sz val="15"/>
      <name val="Arial"/>
      <family val="2"/>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rial"/>
      <family val="2"/>
    </font>
    <font>
      <b/>
      <sz val="16"/>
      <color indexed="9"/>
      <name val="Arial"/>
      <family val="2"/>
    </font>
    <font>
      <sz val="13"/>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4"/>
      <color theme="1" tint="0.34999001026153564"/>
      <name val="Arial"/>
      <family val="2"/>
    </font>
    <font>
      <sz val="12"/>
      <color theme="0"/>
      <name val="Arial"/>
      <family val="2"/>
    </font>
    <font>
      <sz val="10"/>
      <color theme="0"/>
      <name val="Arial"/>
      <family val="2"/>
    </font>
    <font>
      <b/>
      <sz val="16"/>
      <color theme="0"/>
      <name val="Arial"/>
      <family val="2"/>
    </font>
    <font>
      <sz val="13"/>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B55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60">
    <xf numFmtId="0" fontId="0" fillId="0" borderId="0" xfId="0" applyAlignment="1">
      <alignment/>
    </xf>
    <xf numFmtId="0" fontId="0" fillId="0" borderId="0" xfId="0" applyFont="1" applyFill="1" applyAlignment="1">
      <alignment/>
    </xf>
    <xf numFmtId="0" fontId="3" fillId="0" borderId="0" xfId="0" applyFont="1" applyFill="1" applyAlignment="1">
      <alignment/>
    </xf>
    <xf numFmtId="0" fontId="0" fillId="0" borderId="0" xfId="0" applyAlignment="1" quotePrefix="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8" fillId="0" borderId="0" xfId="0" applyFont="1" applyAlignment="1">
      <alignment/>
    </xf>
    <xf numFmtId="15" fontId="0" fillId="0" borderId="0" xfId="0" applyNumberFormat="1" applyFont="1" applyAlignment="1">
      <alignment/>
    </xf>
    <xf numFmtId="0" fontId="74" fillId="32" borderId="0" xfId="0" applyFont="1" applyFill="1" applyBorder="1" applyAlignment="1">
      <alignment/>
    </xf>
    <xf numFmtId="0" fontId="5" fillId="32" borderId="0" xfId="0" applyFont="1" applyFill="1" applyBorder="1" applyAlignment="1">
      <alignment/>
    </xf>
    <xf numFmtId="0" fontId="3" fillId="32" borderId="0" xfId="0" applyFont="1" applyFill="1" applyBorder="1" applyAlignment="1">
      <alignment/>
    </xf>
    <xf numFmtId="0" fontId="0" fillId="32" borderId="0" xfId="0" applyFont="1" applyFill="1" applyAlignment="1">
      <alignment/>
    </xf>
    <xf numFmtId="0" fontId="75" fillId="0"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8" fillId="0" borderId="0" xfId="0" applyFont="1" applyFill="1" applyAlignment="1">
      <alignment/>
    </xf>
    <xf numFmtId="0" fontId="11" fillId="0" borderId="0" xfId="0" applyFont="1" applyFill="1" applyAlignment="1">
      <alignment horizontal="center" wrapText="1"/>
    </xf>
    <xf numFmtId="0" fontId="11" fillId="0" borderId="0" xfId="0" applyFont="1" applyFill="1" applyAlignment="1">
      <alignment horizontal="center"/>
    </xf>
    <xf numFmtId="0" fontId="8" fillId="0" borderId="0" xfId="0" applyFont="1" applyFill="1" applyBorder="1" applyAlignment="1">
      <alignment horizontal="center"/>
    </xf>
    <xf numFmtId="6" fontId="8" fillId="0" borderId="0" xfId="0" applyNumberFormat="1" applyFont="1" applyFill="1" applyAlignment="1">
      <alignment horizontal="center"/>
    </xf>
    <xf numFmtId="176" fontId="8" fillId="0" borderId="0" xfId="0" applyNumberFormat="1" applyFont="1" applyFill="1" applyAlignment="1">
      <alignment horizontal="center"/>
    </xf>
    <xf numFmtId="168" fontId="8" fillId="0" borderId="0" xfId="59" applyNumberFormat="1" applyFont="1" applyFill="1" applyAlignment="1">
      <alignment horizontal="center"/>
    </xf>
    <xf numFmtId="0" fontId="8" fillId="0" borderId="0" xfId="0" applyFont="1" applyFill="1" applyAlignment="1">
      <alignment horizontal="center"/>
    </xf>
    <xf numFmtId="0" fontId="12" fillId="0" borderId="0" xfId="0" applyFont="1" applyFill="1" applyAlignment="1">
      <alignment vertical="top"/>
    </xf>
    <xf numFmtId="0" fontId="9" fillId="0" borderId="0" xfId="0" applyFont="1" applyFill="1" applyAlignment="1">
      <alignment/>
    </xf>
    <xf numFmtId="0" fontId="12" fillId="0" borderId="0" xfId="0" applyFont="1" applyFill="1" applyAlignment="1">
      <alignment/>
    </xf>
    <xf numFmtId="0" fontId="8" fillId="0" borderId="0" xfId="0" applyFont="1" applyFill="1" applyBorder="1" applyAlignment="1">
      <alignment/>
    </xf>
    <xf numFmtId="0" fontId="11" fillId="0" borderId="0" xfId="0" applyFont="1" applyFill="1" applyAlignment="1">
      <alignment/>
    </xf>
    <xf numFmtId="0" fontId="13" fillId="0" borderId="0" xfId="0" applyFont="1" applyFill="1" applyAlignment="1">
      <alignment/>
    </xf>
    <xf numFmtId="0" fontId="8" fillId="0" borderId="0" xfId="0" applyFont="1" applyFill="1" applyAlignment="1">
      <alignment/>
    </xf>
    <xf numFmtId="0" fontId="9" fillId="0" borderId="0" xfId="0" applyFont="1" applyFill="1" applyBorder="1" applyAlignment="1">
      <alignment/>
    </xf>
    <xf numFmtId="0" fontId="14" fillId="32" borderId="0" xfId="0" applyFont="1" applyFill="1" applyAlignment="1">
      <alignment/>
    </xf>
    <xf numFmtId="0" fontId="8" fillId="32"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3" fillId="0" borderId="0" xfId="0" applyFont="1" applyFill="1" applyAlignment="1">
      <alignment horizontal="center"/>
    </xf>
    <xf numFmtId="0" fontId="13" fillId="0" borderId="0" xfId="0" applyFont="1" applyFill="1" applyAlignment="1">
      <alignment/>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wrapText="1"/>
    </xf>
    <xf numFmtId="0" fontId="8" fillId="0" borderId="0" xfId="0" applyFont="1" applyFill="1" applyBorder="1" applyAlignment="1">
      <alignment horizontal="right"/>
    </xf>
    <xf numFmtId="0" fontId="9" fillId="0" borderId="0" xfId="0" applyFont="1" applyFill="1" applyAlignment="1">
      <alignment horizontal="center"/>
    </xf>
    <xf numFmtId="0" fontId="74" fillId="0" borderId="0" xfId="0" applyFont="1" applyFill="1" applyBorder="1" applyAlignment="1">
      <alignment/>
    </xf>
    <xf numFmtId="0" fontId="8" fillId="0" borderId="0" xfId="0" applyFont="1" applyFill="1" applyAlignment="1">
      <alignment horizontal="left" vertical="top" indent="2"/>
    </xf>
    <xf numFmtId="0" fontId="8" fillId="0" borderId="0" xfId="0" applyFont="1" applyFill="1" applyAlignment="1">
      <alignment wrapText="1"/>
    </xf>
    <xf numFmtId="0" fontId="8" fillId="0" borderId="0" xfId="0" applyFont="1" applyFill="1" applyAlignment="1">
      <alignment horizontal="right" vertical="center"/>
    </xf>
    <xf numFmtId="0" fontId="75" fillId="32" borderId="0" xfId="0" applyFont="1" applyFill="1" applyBorder="1" applyAlignment="1">
      <alignment/>
    </xf>
    <xf numFmtId="0" fontId="9" fillId="0" borderId="0" xfId="0" applyFont="1" applyAlignment="1">
      <alignment/>
    </xf>
    <xf numFmtId="0" fontId="8" fillId="0" borderId="0" xfId="0" applyFont="1" applyBorder="1" applyAlignment="1">
      <alignment/>
    </xf>
    <xf numFmtId="0" fontId="76" fillId="0" borderId="0" xfId="0" applyFont="1" applyAlignment="1">
      <alignment/>
    </xf>
    <xf numFmtId="0" fontId="76" fillId="32" borderId="0" xfId="0" applyFont="1" applyFill="1" applyAlignment="1">
      <alignment/>
    </xf>
    <xf numFmtId="0" fontId="76" fillId="0" borderId="0" xfId="0" applyFont="1" applyFill="1" applyAlignment="1">
      <alignment vertical="top"/>
    </xf>
    <xf numFmtId="0" fontId="76" fillId="0" borderId="0" xfId="0" applyFont="1" applyFill="1" applyAlignment="1">
      <alignment/>
    </xf>
    <xf numFmtId="0" fontId="18" fillId="0" borderId="0" xfId="0" applyFont="1" applyFill="1" applyAlignment="1">
      <alignment/>
    </xf>
    <xf numFmtId="0" fontId="13" fillId="0" borderId="0" xfId="0" applyFont="1" applyFill="1" applyBorder="1" applyAlignment="1">
      <alignment horizontal="center"/>
    </xf>
    <xf numFmtId="3" fontId="8" fillId="0" borderId="0" xfId="0" applyNumberFormat="1" applyFont="1" applyFill="1" applyAlignment="1">
      <alignment horizontal="right"/>
    </xf>
    <xf numFmtId="9" fontId="8" fillId="0" borderId="0" xfId="59" applyFont="1" applyFill="1" applyAlignment="1">
      <alignment horizontal="right"/>
    </xf>
    <xf numFmtId="0" fontId="15" fillId="0" borderId="0" xfId="0" applyFont="1" applyAlignment="1">
      <alignment/>
    </xf>
    <xf numFmtId="10" fontId="9" fillId="0" borderId="0" xfId="0" applyNumberFormat="1"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applyAlignment="1">
      <alignment/>
    </xf>
    <xf numFmtId="10" fontId="9" fillId="0" borderId="0" xfId="0" applyNumberFormat="1" applyFont="1" applyFill="1" applyBorder="1" applyAlignment="1">
      <alignment/>
    </xf>
    <xf numFmtId="0" fontId="8" fillId="0" borderId="0" xfId="0" applyFont="1" applyAlignment="1">
      <alignment horizontal="center"/>
    </xf>
    <xf numFmtId="0" fontId="15" fillId="0" borderId="0" xfId="0" applyFont="1" applyFill="1" applyBorder="1" applyAlignment="1">
      <alignment/>
    </xf>
    <xf numFmtId="0" fontId="3" fillId="32" borderId="0" xfId="0" applyFont="1" applyFill="1" applyAlignment="1">
      <alignment/>
    </xf>
    <xf numFmtId="0" fontId="77" fillId="0" borderId="0" xfId="0" applyFont="1" applyBorder="1" applyAlignment="1">
      <alignment horizontal="center"/>
    </xf>
    <xf numFmtId="0" fontId="77" fillId="0" borderId="0" xfId="0" applyFont="1" applyFill="1" applyBorder="1" applyAlignment="1">
      <alignment horizontal="center"/>
    </xf>
    <xf numFmtId="0" fontId="8" fillId="33" borderId="0" xfId="0" applyFont="1" applyFill="1" applyAlignment="1">
      <alignment/>
    </xf>
    <xf numFmtId="0" fontId="6" fillId="0" borderId="0" xfId="0" applyFont="1" applyAlignment="1">
      <alignment wrapText="1"/>
    </xf>
    <xf numFmtId="0" fontId="8" fillId="0" borderId="0" xfId="0" applyFont="1" applyFill="1" applyAlignment="1">
      <alignment horizontal="left" vertical="top" wrapText="1"/>
    </xf>
    <xf numFmtId="0" fontId="12" fillId="0" borderId="10" xfId="0" applyFont="1" applyFill="1" applyBorder="1" applyAlignment="1">
      <alignment horizontal="center"/>
    </xf>
    <xf numFmtId="0" fontId="0" fillId="0" borderId="0" xfId="0" applyFont="1" applyAlignment="1">
      <alignment horizontal="center"/>
    </xf>
    <xf numFmtId="0" fontId="11" fillId="0" borderId="0" xfId="0" applyFont="1" applyFill="1" applyAlignment="1">
      <alignment horizontal="left" vertical="center"/>
    </xf>
    <xf numFmtId="0" fontId="12" fillId="0" borderId="0" xfId="0" applyFont="1" applyFill="1" applyBorder="1" applyAlignment="1">
      <alignment/>
    </xf>
    <xf numFmtId="0" fontId="12" fillId="0" borderId="0" xfId="0" applyFont="1" applyFill="1" applyBorder="1" applyAlignment="1">
      <alignment horizontal="center"/>
    </xf>
    <xf numFmtId="0" fontId="8" fillId="0" borderId="0" xfId="0" applyFont="1" applyFill="1" applyBorder="1" applyAlignment="1">
      <alignment wrapText="1"/>
    </xf>
    <xf numFmtId="0" fontId="8" fillId="0" borderId="0" xfId="0" applyFont="1" applyBorder="1" applyAlignment="1">
      <alignment horizontal="center"/>
    </xf>
    <xf numFmtId="0" fontId="11" fillId="0" borderId="0" xfId="0" applyFont="1" applyBorder="1" applyAlignment="1">
      <alignment horizontal="center"/>
    </xf>
    <xf numFmtId="0" fontId="12" fillId="32" borderId="0" xfId="0"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12" fillId="0" borderId="0" xfId="0" applyFont="1" applyAlignment="1">
      <alignment/>
    </xf>
    <xf numFmtId="0" fontId="20" fillId="0" borderId="0" xfId="0" applyFont="1" applyAlignment="1">
      <alignment/>
    </xf>
    <xf numFmtId="0" fontId="0" fillId="0" borderId="0" xfId="0" applyFont="1" applyAlignment="1" quotePrefix="1">
      <alignment/>
    </xf>
    <xf numFmtId="43" fontId="8" fillId="0" borderId="0" xfId="42" applyFont="1" applyFill="1" applyAlignment="1">
      <alignment horizontal="center"/>
    </xf>
    <xf numFmtId="0" fontId="0" fillId="0" borderId="0" xfId="0" applyFont="1" applyAlignment="1">
      <alignment horizontal="left" wrapText="1"/>
    </xf>
    <xf numFmtId="0" fontId="0" fillId="0" borderId="0" xfId="0" applyFont="1" applyAlignment="1">
      <alignment wrapText="1"/>
    </xf>
    <xf numFmtId="0" fontId="60" fillId="0" borderId="0" xfId="40" applyFill="1" applyBorder="1" applyAlignment="1">
      <alignment/>
    </xf>
    <xf numFmtId="0" fontId="25" fillId="0" borderId="0" xfId="0" applyFont="1" applyFill="1" applyAlignment="1">
      <alignment horizontal="left" vertical="top"/>
    </xf>
    <xf numFmtId="0" fontId="0" fillId="0" borderId="0" xfId="0" applyFont="1" applyFill="1" applyAlignment="1">
      <alignment vertical="top"/>
    </xf>
    <xf numFmtId="0" fontId="11" fillId="0" borderId="0" xfId="0" applyFont="1" applyFill="1" applyAlignment="1">
      <alignment horizontal="center" vertical="top" wrapText="1"/>
    </xf>
    <xf numFmtId="0" fontId="78" fillId="32" borderId="0" xfId="0" applyFont="1" applyFill="1" applyBorder="1" applyAlignment="1">
      <alignment/>
    </xf>
    <xf numFmtId="0" fontId="8" fillId="0" borderId="0" xfId="0" applyFont="1" applyFill="1" applyAlignment="1">
      <alignment horizontal="left" vertical="center" wrapText="1"/>
    </xf>
    <xf numFmtId="0" fontId="27" fillId="0" borderId="0" xfId="0" applyFont="1" applyFill="1" applyAlignment="1">
      <alignment horizontal="left" vertical="top" indent="5"/>
    </xf>
    <xf numFmtId="0" fontId="27" fillId="0" borderId="0" xfId="0" applyFont="1" applyFill="1" applyAlignment="1">
      <alignment/>
    </xf>
    <xf numFmtId="199" fontId="27" fillId="0" borderId="0" xfId="44" applyNumberFormat="1" applyFont="1" applyFill="1" applyBorder="1" applyAlignment="1">
      <alignment horizontal="right"/>
    </xf>
    <xf numFmtId="0" fontId="27" fillId="0" borderId="0" xfId="0" applyFont="1" applyFill="1" applyAlignment="1">
      <alignment horizontal="left" indent="5"/>
    </xf>
    <xf numFmtId="199" fontId="27" fillId="0" borderId="11" xfId="44" applyNumberFormat="1" applyFont="1" applyFill="1" applyBorder="1" applyAlignment="1">
      <alignment horizontal="right"/>
    </xf>
    <xf numFmtId="6" fontId="27" fillId="0" borderId="0" xfId="0" applyNumberFormat="1" applyFont="1" applyFill="1" applyAlignment="1">
      <alignment horizontal="center"/>
    </xf>
    <xf numFmtId="0" fontId="29" fillId="0" borderId="0" xfId="0" applyFont="1" applyFill="1" applyAlignment="1">
      <alignment/>
    </xf>
    <xf numFmtId="165" fontId="27" fillId="0" borderId="0" xfId="42" applyNumberFormat="1" applyFont="1" applyFill="1" applyBorder="1" applyAlignment="1">
      <alignment horizontal="right"/>
    </xf>
    <xf numFmtId="0" fontId="27" fillId="0" borderId="0" xfId="0" applyFont="1" applyFill="1" applyBorder="1" applyAlignment="1">
      <alignment horizontal="center"/>
    </xf>
    <xf numFmtId="6" fontId="27" fillId="0" borderId="0" xfId="0" applyNumberFormat="1" applyFont="1" applyFill="1" applyAlignment="1">
      <alignment horizontal="right"/>
    </xf>
    <xf numFmtId="0" fontId="27" fillId="0" borderId="0" xfId="0" applyFont="1" applyFill="1" applyAlignment="1">
      <alignment vertical="top"/>
    </xf>
    <xf numFmtId="43" fontId="27" fillId="0" borderId="0" xfId="42" applyFont="1" applyFill="1" applyBorder="1" applyAlignment="1">
      <alignment horizontal="right"/>
    </xf>
    <xf numFmtId="0" fontId="27" fillId="0" borderId="0" xfId="0" applyFont="1" applyFill="1" applyAlignment="1">
      <alignment/>
    </xf>
    <xf numFmtId="0" fontId="29" fillId="0" borderId="0" xfId="0" applyFont="1" applyFill="1" applyBorder="1" applyAlignment="1">
      <alignment horizontal="left" indent="5"/>
    </xf>
    <xf numFmtId="0" fontId="29" fillId="0" borderId="0" xfId="0" applyFont="1" applyFill="1" applyBorder="1" applyAlignment="1">
      <alignment/>
    </xf>
    <xf numFmtId="0" fontId="27" fillId="0" borderId="0" xfId="0" applyFont="1" applyFill="1" applyAlignment="1">
      <alignment horizontal="center"/>
    </xf>
    <xf numFmtId="0" fontId="31" fillId="0" borderId="0" xfId="0" applyFont="1" applyFill="1" applyAlignment="1">
      <alignment/>
    </xf>
    <xf numFmtId="0" fontId="27" fillId="0" borderId="0" xfId="0" applyFont="1" applyFill="1" applyAlignment="1">
      <alignment horizontal="center" vertical="top"/>
    </xf>
    <xf numFmtId="0" fontId="27" fillId="0" borderId="0" xfId="0" applyFont="1" applyFill="1" applyAlignment="1">
      <alignment horizontal="center" vertical="top" wrapText="1"/>
    </xf>
    <xf numFmtId="0" fontId="27" fillId="0" borderId="0" xfId="0" applyFont="1" applyFill="1" applyAlignment="1">
      <alignment horizontal="right"/>
    </xf>
    <xf numFmtId="0" fontId="32" fillId="0" borderId="0" xfId="0" applyFont="1" applyFill="1" applyAlignment="1">
      <alignment horizontal="center"/>
    </xf>
    <xf numFmtId="0" fontId="27" fillId="0" borderId="0" xfId="0" applyFont="1" applyFill="1" applyAlignment="1">
      <alignment horizontal="center" vertical="center"/>
    </xf>
    <xf numFmtId="0" fontId="27" fillId="0" borderId="0" xfId="0" applyFont="1" applyFill="1" applyAlignment="1">
      <alignment vertical="center"/>
    </xf>
    <xf numFmtId="0" fontId="27" fillId="0" borderId="0" xfId="0" applyFont="1" applyFill="1" applyBorder="1" applyAlignment="1">
      <alignment horizontal="right"/>
    </xf>
    <xf numFmtId="0" fontId="27" fillId="0" borderId="0" xfId="0" applyFont="1" applyFill="1" applyBorder="1" applyAlignment="1">
      <alignment vertical="top" wrapText="1"/>
    </xf>
    <xf numFmtId="0" fontId="27" fillId="0" borderId="0" xfId="0" applyFont="1" applyFill="1" applyBorder="1" applyAlignment="1">
      <alignment horizontal="center" vertical="top"/>
    </xf>
    <xf numFmtId="0" fontId="27" fillId="0" borderId="0" xfId="0" applyFont="1" applyFill="1" applyBorder="1" applyAlignment="1">
      <alignment horizontal="right" vertical="top"/>
    </xf>
    <xf numFmtId="0" fontId="27" fillId="0" borderId="10" xfId="0" applyFont="1" applyFill="1" applyBorder="1" applyAlignment="1">
      <alignment horizontal="center" vertical="top"/>
    </xf>
    <xf numFmtId="0" fontId="27" fillId="0" borderId="12" xfId="0" applyFont="1" applyFill="1" applyBorder="1" applyAlignment="1">
      <alignment vertical="top" wrapText="1"/>
    </xf>
    <xf numFmtId="0" fontId="27" fillId="0" borderId="12" xfId="0" applyFont="1" applyFill="1" applyBorder="1" applyAlignment="1">
      <alignment horizontal="center" vertical="top" wrapText="1"/>
    </xf>
    <xf numFmtId="0" fontId="27" fillId="0" borderId="0" xfId="0" applyFont="1" applyFill="1" applyBorder="1" applyAlignment="1">
      <alignment vertical="top"/>
    </xf>
    <xf numFmtId="0" fontId="27" fillId="0" borderId="0" xfId="0" applyFont="1" applyFill="1" applyBorder="1" applyAlignment="1">
      <alignment/>
    </xf>
    <xf numFmtId="0" fontId="27" fillId="0" borderId="12" xfId="0" applyFont="1" applyFill="1" applyBorder="1" applyAlignment="1">
      <alignment/>
    </xf>
    <xf numFmtId="0" fontId="27" fillId="0" borderId="12" xfId="0" applyFont="1" applyFill="1" applyBorder="1" applyAlignment="1">
      <alignment horizontal="center"/>
    </xf>
    <xf numFmtId="0" fontId="27" fillId="0" borderId="0" xfId="0" applyFont="1" applyFill="1" applyBorder="1" applyAlignment="1">
      <alignment horizontal="center" vertical="top" wrapText="1"/>
    </xf>
    <xf numFmtId="0" fontId="27" fillId="0" borderId="10" xfId="0" applyFont="1" applyFill="1" applyBorder="1" applyAlignment="1">
      <alignment/>
    </xf>
    <xf numFmtId="0" fontId="27" fillId="0" borderId="10" xfId="0" applyFont="1" applyFill="1" applyBorder="1" applyAlignment="1">
      <alignment vertical="top"/>
    </xf>
    <xf numFmtId="0" fontId="27" fillId="0" borderId="10" xfId="0" applyFont="1" applyFill="1" applyBorder="1" applyAlignment="1">
      <alignment horizontal="center"/>
    </xf>
    <xf numFmtId="0" fontId="27" fillId="0" borderId="0" xfId="0" applyFont="1" applyFill="1" applyAlignment="1">
      <alignment vertical="top" wrapText="1"/>
    </xf>
    <xf numFmtId="0" fontId="32" fillId="0" borderId="0" xfId="0" applyFont="1" applyFill="1" applyAlignment="1">
      <alignment/>
    </xf>
    <xf numFmtId="0" fontId="29" fillId="0" borderId="0" xfId="0" applyFont="1" applyFill="1" applyAlignment="1">
      <alignment horizontal="center"/>
    </xf>
    <xf numFmtId="0" fontId="27" fillId="0" borderId="0" xfId="0" applyFont="1" applyFill="1" applyBorder="1" applyAlignment="1">
      <alignment horizontal="right" wrapText="1"/>
    </xf>
    <xf numFmtId="17" fontId="27" fillId="0" borderId="0" xfId="0" applyNumberFormat="1" applyFont="1" applyFill="1" applyBorder="1" applyAlignment="1">
      <alignment horizontal="center"/>
    </xf>
    <xf numFmtId="17" fontId="27" fillId="0" borderId="10" xfId="0" applyNumberFormat="1" applyFont="1" applyFill="1" applyBorder="1" applyAlignment="1">
      <alignment horizontal="center"/>
    </xf>
    <xf numFmtId="0" fontId="27" fillId="0" borderId="12" xfId="0" applyFont="1" applyFill="1" applyBorder="1" applyAlignment="1">
      <alignment vertical="top"/>
    </xf>
    <xf numFmtId="0" fontId="27" fillId="0" borderId="0" xfId="0" applyFont="1" applyFill="1" applyAlignment="1">
      <alignment horizontal="left"/>
    </xf>
    <xf numFmtId="17" fontId="27" fillId="0" borderId="0" xfId="0" applyNumberFormat="1" applyFont="1" applyFill="1" applyAlignment="1">
      <alignment horizontal="center"/>
    </xf>
    <xf numFmtId="0" fontId="27" fillId="0" borderId="0" xfId="0" applyFont="1" applyFill="1" applyAlignment="1">
      <alignment horizontal="left" vertical="top" indent="2"/>
    </xf>
    <xf numFmtId="0" fontId="27" fillId="0" borderId="10" xfId="0" applyFont="1" applyFill="1" applyBorder="1" applyAlignment="1">
      <alignment horizontal="left"/>
    </xf>
    <xf numFmtId="17" fontId="27" fillId="0" borderId="10" xfId="0" applyNumberFormat="1" applyFont="1" applyFill="1" applyBorder="1" applyAlignment="1">
      <alignment/>
    </xf>
    <xf numFmtId="0" fontId="27" fillId="0" borderId="0" xfId="0" applyFont="1" applyFill="1" applyBorder="1" applyAlignment="1">
      <alignment horizontal="left"/>
    </xf>
    <xf numFmtId="17" fontId="27" fillId="0" borderId="0" xfId="0" applyNumberFormat="1" applyFont="1" applyFill="1" applyBorder="1" applyAlignment="1">
      <alignment/>
    </xf>
    <xf numFmtId="0" fontId="27" fillId="0" borderId="0" xfId="0" applyFont="1" applyFill="1" applyAlignment="1">
      <alignment horizontal="right" wrapText="1"/>
    </xf>
    <xf numFmtId="0" fontId="27" fillId="0" borderId="0" xfId="0" applyFont="1" applyFill="1" applyAlignment="1">
      <alignment horizontal="left" vertical="center"/>
    </xf>
    <xf numFmtId="0" fontId="27" fillId="0" borderId="0" xfId="0" applyFont="1" applyFill="1" applyAlignment="1">
      <alignment wrapText="1"/>
    </xf>
    <xf numFmtId="0" fontId="27" fillId="0" borderId="0" xfId="0" applyFont="1" applyFill="1" applyAlignment="1">
      <alignment horizontal="right" vertical="center"/>
    </xf>
    <xf numFmtId="0" fontId="27" fillId="0" borderId="0" xfId="0" applyFont="1" applyAlignment="1">
      <alignment horizontal="center"/>
    </xf>
    <xf numFmtId="0" fontId="27" fillId="0" borderId="10" xfId="0" applyFont="1" applyBorder="1" applyAlignment="1">
      <alignment horizontal="center"/>
    </xf>
    <xf numFmtId="0" fontId="27" fillId="0" borderId="0" xfId="0" applyFont="1" applyFill="1" applyAlignment="1">
      <alignment horizontal="left" vertical="top"/>
    </xf>
    <xf numFmtId="0" fontId="27" fillId="0" borderId="0" xfId="0" applyFont="1" applyFill="1" applyAlignment="1">
      <alignment horizontal="left" indent="3"/>
    </xf>
    <xf numFmtId="0" fontId="29" fillId="0" borderId="0" xfId="0" applyFont="1" applyAlignment="1">
      <alignment/>
    </xf>
    <xf numFmtId="199" fontId="29" fillId="0" borderId="0" xfId="44" applyNumberFormat="1" applyFont="1" applyBorder="1" applyAlignment="1">
      <alignment/>
    </xf>
    <xf numFmtId="0" fontId="27" fillId="0" borderId="0" xfId="0" applyFont="1" applyAlignment="1">
      <alignment/>
    </xf>
    <xf numFmtId="0" fontId="27" fillId="0" borderId="0" xfId="0" applyFont="1" applyAlignment="1">
      <alignment/>
    </xf>
    <xf numFmtId="165" fontId="27" fillId="0" borderId="0" xfId="42" applyNumberFormat="1" applyFont="1" applyAlignment="1">
      <alignment/>
    </xf>
    <xf numFmtId="165" fontId="27" fillId="0" borderId="0" xfId="42" applyNumberFormat="1" applyFont="1" applyAlignment="1">
      <alignment horizontal="left"/>
    </xf>
    <xf numFmtId="0" fontId="27" fillId="0" borderId="0" xfId="0" applyFont="1" applyAlignment="1">
      <alignment horizontal="left" indent="3"/>
    </xf>
    <xf numFmtId="0" fontId="27" fillId="0" borderId="0" xfId="0" applyFont="1" applyAlignment="1">
      <alignment horizontal="left" indent="2"/>
    </xf>
    <xf numFmtId="165" fontId="27" fillId="0" borderId="0" xfId="42" applyNumberFormat="1" applyFont="1" applyFill="1" applyAlignment="1">
      <alignment/>
    </xf>
    <xf numFmtId="10" fontId="27" fillId="0" borderId="0" xfId="59" applyNumberFormat="1" applyFont="1" applyAlignment="1">
      <alignment horizontal="left"/>
    </xf>
    <xf numFmtId="10" fontId="27" fillId="0" borderId="0" xfId="0" applyNumberFormat="1" applyFont="1" applyAlignment="1">
      <alignment horizontal="left"/>
    </xf>
    <xf numFmtId="0" fontId="29" fillId="0" borderId="0" xfId="0" applyFont="1" applyAlignment="1">
      <alignment horizontal="left" indent="3"/>
    </xf>
    <xf numFmtId="0" fontId="29" fillId="0" borderId="0" xfId="0" applyFont="1" applyAlignment="1">
      <alignment horizontal="left"/>
    </xf>
    <xf numFmtId="199" fontId="29" fillId="0" borderId="11" xfId="44" applyNumberFormat="1" applyFont="1" applyBorder="1" applyAlignment="1">
      <alignment/>
    </xf>
    <xf numFmtId="0" fontId="29" fillId="0" borderId="0" xfId="0" applyFont="1" applyAlignment="1">
      <alignment horizontal="center"/>
    </xf>
    <xf numFmtId="0" fontId="26" fillId="0" borderId="0" xfId="0" applyFont="1" applyFill="1" applyAlignment="1">
      <alignment vertical="top"/>
    </xf>
    <xf numFmtId="199" fontId="27" fillId="0" borderId="0" xfId="0" applyNumberFormat="1" applyFont="1" applyFill="1" applyAlignment="1">
      <alignment/>
    </xf>
    <xf numFmtId="0" fontId="29" fillId="0" borderId="0" xfId="0" applyFont="1" applyFill="1" applyAlignment="1">
      <alignment horizontal="left" indent="3"/>
    </xf>
    <xf numFmtId="199" fontId="29" fillId="0" borderId="11" xfId="44" applyNumberFormat="1" applyFont="1" applyFill="1" applyBorder="1" applyAlignment="1">
      <alignment/>
    </xf>
    <xf numFmtId="43" fontId="27" fillId="0" borderId="0" xfId="59" applyNumberFormat="1" applyFont="1" applyFill="1" applyAlignment="1">
      <alignment horizontal="center" vertical="center"/>
    </xf>
    <xf numFmtId="42" fontId="27" fillId="0" borderId="0" xfId="44" applyNumberFormat="1" applyFont="1" applyFill="1" applyAlignment="1">
      <alignment horizontal="center"/>
    </xf>
    <xf numFmtId="199" fontId="27" fillId="0" borderId="0" xfId="44" applyNumberFormat="1" applyFont="1" applyFill="1" applyAlignment="1">
      <alignment horizontal="center"/>
    </xf>
    <xf numFmtId="3" fontId="27" fillId="0" borderId="0" xfId="0" applyNumberFormat="1" applyFont="1" applyFill="1" applyAlignment="1">
      <alignment horizontal="center"/>
    </xf>
    <xf numFmtId="0" fontId="79" fillId="0" borderId="0" xfId="0" applyFont="1" applyFill="1" applyAlignment="1">
      <alignment/>
    </xf>
    <xf numFmtId="10" fontId="27" fillId="0" borderId="0" xfId="59" applyNumberFormat="1" applyFont="1" applyFill="1" applyAlignment="1">
      <alignment horizontal="center"/>
    </xf>
    <xf numFmtId="2" fontId="27" fillId="0" borderId="0" xfId="0" applyNumberFormat="1" applyFont="1" applyFill="1" applyAlignment="1">
      <alignment horizontal="center"/>
    </xf>
    <xf numFmtId="0" fontId="21" fillId="0" borderId="0" xfId="0" applyFont="1" applyFill="1" applyAlignment="1">
      <alignment horizontal="center" vertical="center"/>
    </xf>
    <xf numFmtId="186" fontId="21" fillId="0" borderId="0" xfId="0" applyNumberFormat="1" applyFont="1" applyFill="1" applyAlignment="1">
      <alignment horizontal="center" vertical="center"/>
    </xf>
    <xf numFmtId="42" fontId="21" fillId="0" borderId="0" xfId="0" applyNumberFormat="1" applyFont="1" applyFill="1" applyAlignment="1">
      <alignment horizontal="center" vertical="center" wrapText="1"/>
    </xf>
    <xf numFmtId="176" fontId="21" fillId="0" borderId="0" xfId="0" applyNumberFormat="1" applyFont="1" applyFill="1" applyAlignment="1">
      <alignment horizontal="center" vertical="center" wrapText="1"/>
    </xf>
    <xf numFmtId="0" fontId="32" fillId="0" borderId="0" xfId="0" applyFont="1" applyFill="1" applyBorder="1" applyAlignment="1">
      <alignment horizontal="center"/>
    </xf>
    <xf numFmtId="0" fontId="32" fillId="0" borderId="0" xfId="0" applyFont="1" applyFill="1" applyBorder="1" applyAlignment="1">
      <alignment horizontal="right"/>
    </xf>
    <xf numFmtId="3" fontId="27" fillId="0" borderId="0" xfId="0" applyNumberFormat="1" applyFont="1" applyFill="1" applyAlignment="1">
      <alignment horizontal="right"/>
    </xf>
    <xf numFmtId="9" fontId="27" fillId="0" borderId="0" xfId="59" applyFont="1" applyFill="1" applyAlignment="1">
      <alignment horizontal="right"/>
    </xf>
    <xf numFmtId="3" fontId="27" fillId="0" borderId="0" xfId="0" applyNumberFormat="1" applyFont="1" applyFill="1" applyBorder="1" applyAlignment="1">
      <alignment horizontal="right"/>
    </xf>
    <xf numFmtId="10" fontId="27" fillId="0" borderId="0" xfId="0" applyNumberFormat="1" applyFont="1" applyFill="1" applyBorder="1" applyAlignment="1">
      <alignment horizontal="right"/>
    </xf>
    <xf numFmtId="3" fontId="29" fillId="0" borderId="11" xfId="0" applyNumberFormat="1" applyFont="1" applyFill="1" applyBorder="1" applyAlignment="1">
      <alignment horizontal="right"/>
    </xf>
    <xf numFmtId="10" fontId="29" fillId="0" borderId="11" xfId="0" applyNumberFormat="1" applyFont="1" applyFill="1" applyBorder="1" applyAlignment="1">
      <alignment horizontal="right"/>
    </xf>
    <xf numFmtId="165" fontId="29" fillId="0" borderId="11" xfId="42" applyNumberFormat="1" applyFont="1" applyFill="1" applyBorder="1" applyAlignment="1">
      <alignment horizontal="right"/>
    </xf>
    <xf numFmtId="0" fontId="32" fillId="0" borderId="0" xfId="0" applyFont="1" applyFill="1" applyBorder="1" applyAlignment="1">
      <alignment/>
    </xf>
    <xf numFmtId="3" fontId="29" fillId="0" borderId="11" xfId="0" applyNumberFormat="1" applyFont="1" applyFill="1" applyBorder="1" applyAlignment="1">
      <alignment/>
    </xf>
    <xf numFmtId="10" fontId="29" fillId="0" borderId="11" xfId="0" applyNumberFormat="1" applyFont="1" applyFill="1" applyBorder="1" applyAlignment="1">
      <alignment/>
    </xf>
    <xf numFmtId="165" fontId="29" fillId="0" borderId="11" xfId="42" applyNumberFormat="1" applyFont="1" applyFill="1" applyBorder="1" applyAlignment="1">
      <alignment/>
    </xf>
    <xf numFmtId="3" fontId="29" fillId="33" borderId="11" xfId="0" applyNumberFormat="1" applyFont="1" applyFill="1" applyBorder="1" applyAlignment="1">
      <alignment/>
    </xf>
    <xf numFmtId="10" fontId="29" fillId="33" borderId="11" xfId="0" applyNumberFormat="1" applyFont="1" applyFill="1" applyBorder="1" applyAlignment="1">
      <alignment/>
    </xf>
    <xf numFmtId="165" fontId="29" fillId="33" borderId="11" xfId="42" applyNumberFormat="1" applyFont="1" applyFill="1" applyBorder="1" applyAlignment="1">
      <alignment/>
    </xf>
    <xf numFmtId="0" fontId="34" fillId="0" borderId="0" xfId="0" applyFont="1" applyFill="1" applyBorder="1" applyAlignment="1">
      <alignment horizontal="left" vertical="top" wrapText="1"/>
    </xf>
    <xf numFmtId="0" fontId="32" fillId="0" borderId="0" xfId="0" applyFont="1" applyBorder="1" applyAlignment="1">
      <alignment/>
    </xf>
    <xf numFmtId="0" fontId="79" fillId="0" borderId="0" xfId="0" applyFont="1" applyFill="1" applyBorder="1" applyAlignment="1">
      <alignment/>
    </xf>
    <xf numFmtId="165" fontId="29" fillId="0" borderId="11" xfId="42" applyNumberFormat="1" applyFont="1" applyBorder="1" applyAlignment="1">
      <alignment/>
    </xf>
    <xf numFmtId="10" fontId="27" fillId="0" borderId="0" xfId="59" applyNumberFormat="1" applyFont="1" applyAlignment="1">
      <alignment/>
    </xf>
    <xf numFmtId="10" fontId="27" fillId="0" borderId="0" xfId="0" applyNumberFormat="1" applyFont="1" applyAlignment="1">
      <alignment/>
    </xf>
    <xf numFmtId="10" fontId="29" fillId="0" borderId="11" xfId="0" applyNumberFormat="1" applyFont="1" applyBorder="1" applyAlignment="1">
      <alignment/>
    </xf>
    <xf numFmtId="1" fontId="8" fillId="0" borderId="0" xfId="0" applyNumberFormat="1" applyFont="1" applyFill="1" applyAlignment="1">
      <alignment/>
    </xf>
    <xf numFmtId="165" fontId="21" fillId="0" borderId="0" xfId="42" applyNumberFormat="1" applyFont="1" applyFill="1" applyAlignment="1">
      <alignment horizontal="center" vertical="center" wrapText="1"/>
    </xf>
    <xf numFmtId="0" fontId="32" fillId="0" borderId="0" xfId="0" applyFont="1" applyAlignment="1">
      <alignment/>
    </xf>
    <xf numFmtId="0" fontId="32" fillId="0" borderId="0" xfId="0" applyFont="1" applyAlignment="1">
      <alignment horizontal="left" wrapText="1"/>
    </xf>
    <xf numFmtId="0" fontId="32" fillId="0" borderId="0" xfId="0" applyFont="1" applyAlignment="1">
      <alignment horizontal="center" wrapText="1"/>
    </xf>
    <xf numFmtId="0" fontId="32" fillId="0" borderId="0" xfId="0" applyFont="1" applyAlignment="1">
      <alignment horizontal="center"/>
    </xf>
    <xf numFmtId="0" fontId="29" fillId="0" borderId="0" xfId="0" applyFont="1" applyAlignment="1">
      <alignment/>
    </xf>
    <xf numFmtId="0" fontId="29" fillId="0" borderId="0" xfId="0" applyFont="1" applyAlignment="1">
      <alignment horizontal="left" wrapText="1"/>
    </xf>
    <xf numFmtId="10" fontId="29" fillId="0" borderId="11" xfId="59" applyNumberFormat="1" applyFont="1" applyBorder="1" applyAlignment="1">
      <alignment/>
    </xf>
    <xf numFmtId="10" fontId="27" fillId="0" borderId="0" xfId="59" applyNumberFormat="1" applyFont="1" applyFill="1" applyAlignment="1">
      <alignment/>
    </xf>
    <xf numFmtId="10" fontId="29" fillId="0" borderId="11" xfId="59" applyNumberFormat="1" applyFont="1" applyFill="1" applyBorder="1" applyAlignment="1">
      <alignment/>
    </xf>
    <xf numFmtId="37" fontId="29" fillId="0" borderId="13" xfId="42" applyNumberFormat="1" applyFont="1" applyBorder="1" applyAlignment="1">
      <alignment/>
    </xf>
    <xf numFmtId="15" fontId="27" fillId="0" borderId="0" xfId="0" applyNumberFormat="1" applyFont="1" applyAlignment="1">
      <alignment/>
    </xf>
    <xf numFmtId="42" fontId="27" fillId="0" borderId="0" xfId="45" applyFont="1" applyFill="1" applyAlignment="1">
      <alignment/>
    </xf>
    <xf numFmtId="42" fontId="27" fillId="0" borderId="11" xfId="45" applyFont="1" applyFill="1" applyBorder="1" applyAlignment="1">
      <alignment horizontal="left"/>
    </xf>
    <xf numFmtId="0" fontId="36" fillId="0" borderId="0" xfId="0" applyFont="1" applyAlignment="1">
      <alignment horizontal="justify" vertical="center" wrapText="1"/>
    </xf>
    <xf numFmtId="0" fontId="36" fillId="0" borderId="0" xfId="0" applyFont="1" applyAlignment="1">
      <alignment horizontal="left" vertical="center" wrapText="1"/>
    </xf>
    <xf numFmtId="0" fontId="21" fillId="0" borderId="0" xfId="0" applyFont="1" applyAlignment="1">
      <alignment horizontal="center" wrapText="1"/>
    </xf>
    <xf numFmtId="0" fontId="21" fillId="0" borderId="0" xfId="0" applyFont="1" applyAlignment="1">
      <alignment/>
    </xf>
    <xf numFmtId="0" fontId="26" fillId="0" borderId="0" xfId="0" applyFont="1" applyAlignment="1">
      <alignment/>
    </xf>
    <xf numFmtId="0" fontId="32" fillId="0" borderId="0" xfId="0" applyFont="1" applyBorder="1" applyAlignment="1">
      <alignment horizontal="right"/>
    </xf>
    <xf numFmtId="0" fontId="32" fillId="0" borderId="0" xfId="0" applyFont="1" applyBorder="1" applyAlignment="1">
      <alignment horizontal="right" indent="1"/>
    </xf>
    <xf numFmtId="0" fontId="32" fillId="0" borderId="0" xfId="0" applyFont="1" applyFill="1" applyBorder="1" applyAlignment="1">
      <alignment horizontal="right" indent="1"/>
    </xf>
    <xf numFmtId="0" fontId="32" fillId="0" borderId="0" xfId="0" applyFont="1" applyAlignment="1">
      <alignment horizontal="right"/>
    </xf>
    <xf numFmtId="0" fontId="34" fillId="0" borderId="0" xfId="0" applyFont="1" applyFill="1" applyBorder="1" applyAlignment="1">
      <alignment horizontal="left" vertical="top" wrapText="1"/>
    </xf>
    <xf numFmtId="0" fontId="29" fillId="0" borderId="10" xfId="0" applyFont="1" applyBorder="1" applyAlignment="1">
      <alignment horizontal="center" wrapText="1"/>
    </xf>
    <xf numFmtId="0" fontId="7" fillId="0" borderId="0" xfId="0" applyFont="1" applyAlignment="1">
      <alignment horizontal="center"/>
    </xf>
    <xf numFmtId="0" fontId="11" fillId="0" borderId="0" xfId="0" applyFont="1" applyFill="1" applyAlignment="1">
      <alignment horizontal="center" vertical="top" wrapText="1"/>
    </xf>
    <xf numFmtId="0" fontId="27" fillId="0" borderId="0" xfId="0" applyFont="1" applyFill="1" applyBorder="1" applyAlignment="1">
      <alignment vertical="top" wrapText="1"/>
    </xf>
    <xf numFmtId="0" fontId="27" fillId="0" borderId="10" xfId="0" applyFont="1" applyFill="1" applyBorder="1" applyAlignment="1">
      <alignment vertical="top" wrapText="1"/>
    </xf>
    <xf numFmtId="0" fontId="36" fillId="0" borderId="0" xfId="0" applyFont="1" applyAlignment="1">
      <alignment horizontal="justify" vertical="center" wrapText="1"/>
    </xf>
    <xf numFmtId="0" fontId="36" fillId="0" borderId="0" xfId="0" applyFont="1" applyAlignment="1">
      <alignment horizontal="left" vertical="center" wrapText="1"/>
    </xf>
    <xf numFmtId="0" fontId="36" fillId="0" borderId="0" xfId="0" applyFont="1" applyFill="1" applyAlignment="1">
      <alignment wrapText="1"/>
    </xf>
    <xf numFmtId="0" fontId="27" fillId="0" borderId="0" xfId="0" applyFont="1" applyFill="1" applyAlignment="1">
      <alignment horizontal="left"/>
    </xf>
    <xf numFmtId="0" fontId="26" fillId="0" borderId="0" xfId="0" applyFont="1" applyFill="1" applyAlignment="1">
      <alignment horizontal="left" vertical="top"/>
    </xf>
    <xf numFmtId="0" fontId="27" fillId="0" borderId="0" xfId="0" applyFont="1" applyFill="1" applyAlignment="1">
      <alignment vertical="center" wrapText="1"/>
    </xf>
    <xf numFmtId="0" fontId="0" fillId="0" borderId="0" xfId="0" applyFont="1" applyFill="1" applyAlignment="1">
      <alignment horizontal="left" vertical="top"/>
    </xf>
    <xf numFmtId="0" fontId="27" fillId="0" borderId="0"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0" xfId="0" applyFont="1" applyFill="1" applyAlignment="1">
      <alignment horizontal="left" vertical="top" wrapText="1"/>
    </xf>
    <xf numFmtId="0" fontId="12" fillId="0" borderId="10" xfId="0" applyFont="1" applyFill="1" applyBorder="1" applyAlignment="1">
      <alignment horizontal="center" wrapText="1"/>
    </xf>
    <xf numFmtId="0" fontId="26" fillId="0" borderId="0" xfId="0" applyFont="1" applyFill="1" applyAlignment="1">
      <alignment horizontal="left" vertical="center" wrapText="1"/>
    </xf>
    <xf numFmtId="10" fontId="21" fillId="0" borderId="0" xfId="0" applyNumberFormat="1" applyFont="1" applyFill="1" applyAlignment="1">
      <alignment horizontal="center" vertical="center" wrapText="1"/>
    </xf>
    <xf numFmtId="0" fontId="11" fillId="0" borderId="0" xfId="0" applyFont="1" applyFill="1" applyAlignment="1">
      <alignment horizontal="center"/>
    </xf>
    <xf numFmtId="0" fontId="27" fillId="0" borderId="0" xfId="0" applyFont="1" applyFill="1" applyAlignment="1">
      <alignment horizontal="left" vertical="center" wrapText="1"/>
    </xf>
    <xf numFmtId="0" fontId="27" fillId="0" borderId="0" xfId="0" applyFont="1" applyFill="1" applyAlignment="1">
      <alignment vertical="top" wrapText="1"/>
    </xf>
    <xf numFmtId="0" fontId="21" fillId="0" borderId="0" xfId="0" applyFont="1" applyFill="1" applyAlignment="1">
      <alignment horizontal="center" vertical="center" wrapText="1"/>
    </xf>
    <xf numFmtId="10" fontId="21" fillId="0" borderId="0" xfId="0" applyNumberFormat="1" applyFont="1" applyFill="1" applyAlignment="1">
      <alignment horizontal="center" vertical="center"/>
    </xf>
    <xf numFmtId="0" fontId="33" fillId="0" borderId="10" xfId="0" applyFont="1" applyFill="1" applyBorder="1" applyAlignment="1">
      <alignment horizontal="center"/>
    </xf>
    <xf numFmtId="168" fontId="21" fillId="0" borderId="0" xfId="0" applyNumberFormat="1" applyFont="1" applyFill="1" applyAlignment="1">
      <alignment horizontal="center" vertical="center"/>
    </xf>
    <xf numFmtId="0" fontId="9" fillId="0" borderId="10" xfId="0" applyFont="1" applyBorder="1" applyAlignment="1">
      <alignment horizontal="center" wrapText="1"/>
    </xf>
    <xf numFmtId="0" fontId="26"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1</xdr:col>
      <xdr:colOff>885825</xdr:colOff>
      <xdr:row>3</xdr:row>
      <xdr:rowOff>123825</xdr:rowOff>
    </xdr:to>
    <xdr:pic>
      <xdr:nvPicPr>
        <xdr:cNvPr id="1" name="ctl00_contentPage_dlAsset_ctl03_imgThumbnail"/>
        <xdr:cNvPicPr preferRelativeResize="1">
          <a:picLocks noChangeAspect="1"/>
        </xdr:cNvPicPr>
      </xdr:nvPicPr>
      <xdr:blipFill>
        <a:blip r:embed="rId1"/>
        <a:stretch>
          <a:fillRect/>
        </a:stretch>
      </xdr:blipFill>
      <xdr:spPr>
        <a:xfrm>
          <a:off x="819150" y="28575"/>
          <a:ext cx="8382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4"/>
  <sheetViews>
    <sheetView zoomScalePageLayoutView="0" workbookViewId="0" topLeftCell="A1">
      <selection activeCell="A29" sqref="A29"/>
    </sheetView>
  </sheetViews>
  <sheetFormatPr defaultColWidth="9.140625" defaultRowHeight="12.75"/>
  <cols>
    <col min="1" max="1" width="155.8515625" style="0" bestFit="1" customWidth="1"/>
  </cols>
  <sheetData>
    <row r="1" ht="18">
      <c r="A1" s="83" t="s">
        <v>95</v>
      </c>
    </row>
    <row r="2" ht="18">
      <c r="A2" s="83"/>
    </row>
    <row r="3" ht="12.75">
      <c r="A3" s="84" t="s">
        <v>273</v>
      </c>
    </row>
    <row r="4" ht="12.75">
      <c r="A4" s="4"/>
    </row>
    <row r="5" ht="12.75">
      <c r="A5" s="3" t="s">
        <v>98</v>
      </c>
    </row>
    <row r="6" ht="12.75">
      <c r="A6" s="4"/>
    </row>
    <row r="7" ht="12.75">
      <c r="A7" s="5" t="s">
        <v>333</v>
      </c>
    </row>
    <row r="8" ht="12.75">
      <c r="A8" s="4"/>
    </row>
    <row r="9" ht="12.75">
      <c r="A9" s="4" t="s">
        <v>335</v>
      </c>
    </row>
    <row r="10" ht="12.75">
      <c r="A10" s="4"/>
    </row>
    <row r="11" ht="12.75">
      <c r="A11" s="5" t="s">
        <v>336</v>
      </c>
    </row>
    <row r="12" ht="12.75">
      <c r="A12" s="4"/>
    </row>
    <row r="13" ht="12.75">
      <c r="A13" s="5" t="s">
        <v>337</v>
      </c>
    </row>
    <row r="15" ht="12.75">
      <c r="A15" s="85" t="s">
        <v>274</v>
      </c>
    </row>
    <row r="16" ht="12.75">
      <c r="A16" s="3"/>
    </row>
    <row r="17" ht="12.75">
      <c r="A17" s="85" t="s">
        <v>242</v>
      </c>
    </row>
    <row r="18" ht="12.75">
      <c r="A18" s="3"/>
    </row>
    <row r="19" ht="12.75">
      <c r="A19" s="85" t="s">
        <v>285</v>
      </c>
    </row>
    <row r="20" ht="12.75">
      <c r="A20" s="85" t="s">
        <v>286</v>
      </c>
    </row>
    <row r="21" ht="12.75">
      <c r="A21" s="3" t="s">
        <v>96</v>
      </c>
    </row>
    <row r="22" ht="12.75">
      <c r="A22" s="85" t="s">
        <v>287</v>
      </c>
    </row>
    <row r="23" ht="12.75">
      <c r="A23" s="3"/>
    </row>
    <row r="24" ht="12.75">
      <c r="A24" s="85" t="s">
        <v>334</v>
      </c>
    </row>
    <row r="25" ht="12.75">
      <c r="A25" s="3"/>
    </row>
    <row r="26" ht="12.75">
      <c r="A26" s="3" t="s">
        <v>97</v>
      </c>
    </row>
    <row r="27" ht="12.75">
      <c r="A27" s="3"/>
    </row>
    <row r="28" ht="12.75">
      <c r="A28" s="3"/>
    </row>
    <row r="29" ht="12.75">
      <c r="A29" s="3"/>
    </row>
    <row r="30" ht="12.75">
      <c r="A30" s="3"/>
    </row>
    <row r="31" ht="12.75">
      <c r="A31" s="3"/>
    </row>
    <row r="32" ht="12.75">
      <c r="A32" s="3"/>
    </row>
    <row r="33" ht="12.75">
      <c r="A33" s="3"/>
    </row>
    <row r="34" ht="12.75">
      <c r="A34" s="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463"/>
  <sheetViews>
    <sheetView tabSelected="1" zoomScaleSheetLayoutView="100" workbookViewId="0" topLeftCell="A1">
      <selection activeCell="H4" sqref="H4"/>
    </sheetView>
  </sheetViews>
  <sheetFormatPr defaultColWidth="9.140625" defaultRowHeight="12.75"/>
  <cols>
    <col min="1" max="1" width="11.57421875" style="5" customWidth="1"/>
    <col min="2" max="2" width="20.57421875" style="5" customWidth="1"/>
    <col min="3" max="3" width="6.00390625" style="5" customWidth="1"/>
    <col min="4" max="4" width="20.7109375" style="5" customWidth="1"/>
    <col min="5" max="5" width="19.7109375" style="5" customWidth="1"/>
    <col min="6" max="6" width="20.28125" style="5" customWidth="1"/>
    <col min="7" max="7" width="20.7109375" style="5" customWidth="1"/>
    <col min="8" max="8" width="21.8515625" style="5" customWidth="1"/>
    <col min="9" max="9" width="26.8515625" style="5" customWidth="1"/>
    <col min="10" max="10" width="27.00390625" style="5" customWidth="1"/>
    <col min="11" max="11" width="20.7109375" style="5" customWidth="1"/>
    <col min="12" max="12" width="19.00390625" style="5" customWidth="1"/>
    <col min="13" max="13" width="19.140625" style="5" customWidth="1"/>
    <col min="14" max="14" width="8.8515625" style="5" customWidth="1"/>
    <col min="15" max="15" width="9.140625" style="5" customWidth="1"/>
    <col min="16" max="16" width="11.00390625" style="5" bestFit="1" customWidth="1"/>
    <col min="17" max="16384" width="9.140625" style="5" customWidth="1"/>
  </cols>
  <sheetData>
    <row r="1" spans="1:12" ht="23.25">
      <c r="A1"/>
      <c r="B1" s="73"/>
      <c r="C1" s="73"/>
      <c r="D1" s="234" t="s">
        <v>272</v>
      </c>
      <c r="E1" s="234"/>
      <c r="F1" s="234"/>
      <c r="G1" s="234"/>
      <c r="H1" s="234"/>
      <c r="I1" s="234"/>
      <c r="J1" s="234"/>
      <c r="K1" s="234"/>
      <c r="L1" s="234"/>
    </row>
    <row r="2" spans="1:9" ht="16.5">
      <c r="A2"/>
      <c r="F2" s="6"/>
      <c r="G2" s="158" t="s">
        <v>102</v>
      </c>
      <c r="H2" s="220">
        <v>42153</v>
      </c>
      <c r="I2" s="8"/>
    </row>
    <row r="3" spans="1:9" ht="16.5">
      <c r="A3"/>
      <c r="D3" s="89"/>
      <c r="G3" s="158" t="s">
        <v>103</v>
      </c>
      <c r="H3" s="220">
        <v>42171</v>
      </c>
      <c r="I3" s="8"/>
    </row>
    <row r="4" ht="9.75" customHeight="1">
      <c r="A4"/>
    </row>
    <row r="5" ht="8.25" customHeight="1">
      <c r="A5"/>
    </row>
    <row r="6" spans="1:13" ht="49.5" customHeight="1">
      <c r="A6"/>
      <c r="B6" s="252" t="s">
        <v>104</v>
      </c>
      <c r="C6" s="252"/>
      <c r="D6" s="252"/>
      <c r="E6" s="252"/>
      <c r="F6" s="252"/>
      <c r="G6" s="252"/>
      <c r="H6" s="252"/>
      <c r="I6" s="252"/>
      <c r="J6" s="252"/>
      <c r="K6" s="252"/>
      <c r="L6" s="252"/>
      <c r="M6" s="94"/>
    </row>
    <row r="7" spans="1:13" ht="57" customHeight="1">
      <c r="A7"/>
      <c r="B7" s="252" t="s">
        <v>300</v>
      </c>
      <c r="C7" s="252"/>
      <c r="D7" s="252"/>
      <c r="E7" s="252"/>
      <c r="F7" s="252"/>
      <c r="G7" s="252"/>
      <c r="H7" s="252"/>
      <c r="I7" s="252"/>
      <c r="J7" s="252"/>
      <c r="K7" s="252"/>
      <c r="L7" s="252"/>
      <c r="M7" s="94"/>
    </row>
    <row r="8" spans="1:14" ht="58.5" customHeight="1">
      <c r="A8"/>
      <c r="B8" s="252" t="s">
        <v>303</v>
      </c>
      <c r="C8" s="252"/>
      <c r="D8" s="252"/>
      <c r="E8" s="252"/>
      <c r="F8" s="252"/>
      <c r="G8" s="252"/>
      <c r="H8" s="252"/>
      <c r="I8" s="252"/>
      <c r="J8" s="252"/>
      <c r="K8" s="252"/>
      <c r="L8" s="252"/>
      <c r="M8" s="71"/>
      <c r="N8" s="71"/>
    </row>
    <row r="9" spans="1:14" ht="36" customHeight="1">
      <c r="A9"/>
      <c r="B9" s="247" t="s">
        <v>304</v>
      </c>
      <c r="C9" s="247"/>
      <c r="D9" s="247"/>
      <c r="E9" s="247"/>
      <c r="F9" s="247"/>
      <c r="G9" s="247"/>
      <c r="H9" s="247"/>
      <c r="I9" s="247"/>
      <c r="J9" s="247"/>
      <c r="K9" s="247"/>
      <c r="L9" s="247"/>
      <c r="M9" s="94"/>
      <c r="N9" s="71"/>
    </row>
    <row r="10" spans="1:14" ht="7.5" customHeight="1">
      <c r="A10"/>
      <c r="B10" s="71"/>
      <c r="C10" s="71"/>
      <c r="D10" s="71"/>
      <c r="E10" s="71"/>
      <c r="F10" s="71"/>
      <c r="G10" s="71"/>
      <c r="H10" s="71"/>
      <c r="I10" s="71"/>
      <c r="J10" s="71"/>
      <c r="K10" s="71"/>
      <c r="L10" s="71"/>
      <c r="M10" s="71"/>
      <c r="N10" s="71"/>
    </row>
    <row r="11" spans="1:18" s="1" customFormat="1" ht="20.25">
      <c r="A11"/>
      <c r="B11" s="93" t="s">
        <v>42</v>
      </c>
      <c r="C11" s="93"/>
      <c r="D11" s="10"/>
      <c r="E11" s="10"/>
      <c r="F11" s="11"/>
      <c r="G11" s="11"/>
      <c r="H11" s="11"/>
      <c r="I11" s="11"/>
      <c r="J11" s="11"/>
      <c r="K11" s="11"/>
      <c r="L11" s="11"/>
      <c r="M11" s="12"/>
      <c r="N11" s="5"/>
      <c r="O11" s="5"/>
      <c r="P11" s="5"/>
      <c r="Q11" s="5"/>
      <c r="R11" s="5"/>
    </row>
    <row r="12" spans="1:18" s="16" customFormat="1" ht="8.25" customHeight="1">
      <c r="A12"/>
      <c r="B12" s="13"/>
      <c r="C12" s="13"/>
      <c r="D12" s="14"/>
      <c r="E12" s="14"/>
      <c r="F12" s="15"/>
      <c r="G12" s="15"/>
      <c r="H12" s="15"/>
      <c r="I12" s="15"/>
      <c r="J12" s="15"/>
      <c r="K12" s="15"/>
      <c r="L12" s="15"/>
      <c r="M12" s="1"/>
      <c r="N12" s="1"/>
      <c r="O12" s="1"/>
      <c r="P12" s="1"/>
      <c r="Q12" s="1"/>
      <c r="R12" s="1"/>
    </row>
    <row r="13" spans="1:12" s="16" customFormat="1" ht="22.5" customHeight="1">
      <c r="A13"/>
      <c r="B13" s="18" t="s">
        <v>43</v>
      </c>
      <c r="C13" s="251" t="s">
        <v>105</v>
      </c>
      <c r="D13" s="251"/>
      <c r="E13" s="251" t="s">
        <v>44</v>
      </c>
      <c r="F13" s="251"/>
      <c r="G13" s="18" t="s">
        <v>6</v>
      </c>
      <c r="H13" s="18" t="s">
        <v>68</v>
      </c>
      <c r="I13" s="18" t="s">
        <v>106</v>
      </c>
      <c r="J13" s="17" t="s">
        <v>107</v>
      </c>
      <c r="K13" s="18" t="s">
        <v>245</v>
      </c>
      <c r="L13" s="18" t="s">
        <v>246</v>
      </c>
    </row>
    <row r="14" s="16" customFormat="1" ht="8.25" customHeight="1">
      <c r="A14"/>
    </row>
    <row r="15" spans="1:12" s="16" customFormat="1" ht="22.5" customHeight="1">
      <c r="A15"/>
      <c r="B15" s="181" t="s">
        <v>289</v>
      </c>
      <c r="C15" s="181" t="s">
        <v>313</v>
      </c>
      <c r="D15" s="209">
        <v>1750000000</v>
      </c>
      <c r="E15" s="257">
        <v>0.00625</v>
      </c>
      <c r="F15" s="257"/>
      <c r="G15" s="181" t="s">
        <v>7</v>
      </c>
      <c r="H15" s="182">
        <v>1.45</v>
      </c>
      <c r="I15" s="183">
        <v>2537500000</v>
      </c>
      <c r="J15" s="184">
        <v>43675</v>
      </c>
      <c r="K15" s="181" t="s">
        <v>276</v>
      </c>
      <c r="L15" s="181" t="s">
        <v>275</v>
      </c>
    </row>
    <row r="16" spans="1:12" s="16" customFormat="1" ht="22.5" customHeight="1">
      <c r="A16"/>
      <c r="B16" s="181" t="s">
        <v>290</v>
      </c>
      <c r="C16" s="181" t="s">
        <v>314</v>
      </c>
      <c r="D16" s="209">
        <v>900000000</v>
      </c>
      <c r="E16" s="254" t="s">
        <v>312</v>
      </c>
      <c r="F16" s="254"/>
      <c r="G16" s="181" t="s">
        <v>288</v>
      </c>
      <c r="H16" s="182">
        <v>1.8</v>
      </c>
      <c r="I16" s="183">
        <v>1620000000</v>
      </c>
      <c r="J16" s="184">
        <v>43059</v>
      </c>
      <c r="K16" s="184" t="s">
        <v>276</v>
      </c>
      <c r="L16" s="181" t="s">
        <v>275</v>
      </c>
    </row>
    <row r="17" spans="1:12" s="16" customFormat="1" ht="22.5" customHeight="1">
      <c r="A17"/>
      <c r="B17" s="181" t="s">
        <v>291</v>
      </c>
      <c r="C17" s="181" t="s">
        <v>315</v>
      </c>
      <c r="D17" s="209">
        <v>1750000000</v>
      </c>
      <c r="E17" s="255">
        <v>0.0225</v>
      </c>
      <c r="F17" s="255"/>
      <c r="G17" s="181" t="s">
        <v>7</v>
      </c>
      <c r="H17" s="182">
        <v>1.0955</v>
      </c>
      <c r="I17" s="183">
        <v>1917125000</v>
      </c>
      <c r="J17" s="184">
        <v>43733</v>
      </c>
      <c r="K17" s="184" t="s">
        <v>276</v>
      </c>
      <c r="L17" s="181" t="s">
        <v>275</v>
      </c>
    </row>
    <row r="18" spans="1:12" s="16" customFormat="1" ht="22.5" customHeight="1">
      <c r="A18"/>
      <c r="B18" s="181" t="s">
        <v>297</v>
      </c>
      <c r="C18" s="181" t="s">
        <v>313</v>
      </c>
      <c r="D18" s="209">
        <v>1000000000</v>
      </c>
      <c r="E18" s="255">
        <v>0.0075</v>
      </c>
      <c r="F18" s="255"/>
      <c r="G18" s="181" t="s">
        <v>7</v>
      </c>
      <c r="H18" s="182">
        <v>1.423</v>
      </c>
      <c r="I18" s="183">
        <v>1423000000</v>
      </c>
      <c r="J18" s="184">
        <v>44498</v>
      </c>
      <c r="K18" s="184" t="s">
        <v>276</v>
      </c>
      <c r="L18" s="181" t="s">
        <v>275</v>
      </c>
    </row>
    <row r="19" spans="1:12" s="16" customFormat="1" ht="22.5" customHeight="1">
      <c r="A19"/>
      <c r="B19" s="181" t="s">
        <v>299</v>
      </c>
      <c r="C19" s="181" t="s">
        <v>316</v>
      </c>
      <c r="D19" s="209">
        <v>1000000000</v>
      </c>
      <c r="E19" s="250" t="s">
        <v>298</v>
      </c>
      <c r="F19" s="250"/>
      <c r="G19" s="181" t="s">
        <v>288</v>
      </c>
      <c r="H19" s="182">
        <v>0.998</v>
      </c>
      <c r="I19" s="183">
        <v>998000000</v>
      </c>
      <c r="J19" s="184">
        <v>43775</v>
      </c>
      <c r="K19" s="184" t="s">
        <v>276</v>
      </c>
      <c r="L19" s="181" t="s">
        <v>275</v>
      </c>
    </row>
    <row r="20" spans="1:12" s="16" customFormat="1" ht="22.5" customHeight="1">
      <c r="A20"/>
      <c r="B20" s="181" t="s">
        <v>329</v>
      </c>
      <c r="C20" s="181" t="s">
        <v>315</v>
      </c>
      <c r="D20" s="209">
        <v>1750000000</v>
      </c>
      <c r="E20" s="250">
        <v>0.0195</v>
      </c>
      <c r="F20" s="250"/>
      <c r="G20" s="181" t="s">
        <v>7</v>
      </c>
      <c r="H20" s="182">
        <v>1.2483</v>
      </c>
      <c r="I20" s="183">
        <f>D20*H20</f>
        <v>2184525000</v>
      </c>
      <c r="J20" s="184">
        <v>43923</v>
      </c>
      <c r="K20" s="184" t="s">
        <v>276</v>
      </c>
      <c r="L20" s="181" t="s">
        <v>275</v>
      </c>
    </row>
    <row r="21" spans="1:12" s="16" customFormat="1" ht="22.5" customHeight="1">
      <c r="A21"/>
      <c r="B21" s="181" t="s">
        <v>330</v>
      </c>
      <c r="C21" s="181" t="s">
        <v>314</v>
      </c>
      <c r="D21" s="209">
        <v>500000000</v>
      </c>
      <c r="E21" s="254" t="s">
        <v>332</v>
      </c>
      <c r="F21" s="254"/>
      <c r="G21" s="181" t="s">
        <v>288</v>
      </c>
      <c r="H21" s="182">
        <v>1.8568</v>
      </c>
      <c r="I21" s="183">
        <f>D21*H21</f>
        <v>928400000</v>
      </c>
      <c r="J21" s="184">
        <v>43206</v>
      </c>
      <c r="K21" s="184" t="s">
        <v>276</v>
      </c>
      <c r="L21" s="181" t="s">
        <v>275</v>
      </c>
    </row>
    <row r="22" spans="1:12" s="16" customFormat="1" ht="22.5" customHeight="1">
      <c r="A22"/>
      <c r="B22" s="181" t="s">
        <v>331</v>
      </c>
      <c r="C22" s="181" t="s">
        <v>313</v>
      </c>
      <c r="D22" s="209">
        <v>1250000000</v>
      </c>
      <c r="E22" s="250">
        <v>0.0025</v>
      </c>
      <c r="F22" s="250"/>
      <c r="G22" s="181" t="s">
        <v>7</v>
      </c>
      <c r="H22" s="182">
        <v>1.31586974</v>
      </c>
      <c r="I22" s="183">
        <f>D22*H22</f>
        <v>1644837174.9999998</v>
      </c>
      <c r="J22" s="184">
        <v>44678</v>
      </c>
      <c r="K22" s="184" t="s">
        <v>276</v>
      </c>
      <c r="L22" s="181" t="s">
        <v>275</v>
      </c>
    </row>
    <row r="23" spans="1:9" s="16" customFormat="1" ht="12" customHeight="1">
      <c r="A23"/>
      <c r="D23" s="208"/>
      <c r="G23" s="19"/>
      <c r="H23" s="20"/>
      <c r="I23" s="21"/>
    </row>
    <row r="24" spans="1:9" s="16" customFormat="1" ht="17.25" customHeight="1">
      <c r="A24"/>
      <c r="B24" s="24" t="s">
        <v>108</v>
      </c>
      <c r="C24" s="24"/>
      <c r="D24" s="25"/>
      <c r="E24" s="25"/>
      <c r="H24" s="20"/>
      <c r="I24" s="19"/>
    </row>
    <row r="25" spans="1:11" s="16" customFormat="1" ht="18" customHeight="1">
      <c r="A25"/>
      <c r="B25" s="95" t="s">
        <v>109</v>
      </c>
      <c r="C25" s="95"/>
      <c r="D25" s="96"/>
      <c r="E25" s="96"/>
      <c r="F25" s="96"/>
      <c r="G25" s="96"/>
      <c r="I25" s="97">
        <v>13253387175</v>
      </c>
      <c r="J25" s="22"/>
      <c r="K25" s="23"/>
    </row>
    <row r="26" spans="1:11" s="16" customFormat="1" ht="19.5">
      <c r="A26"/>
      <c r="B26" s="95" t="s">
        <v>301</v>
      </c>
      <c r="C26" s="95"/>
      <c r="D26" s="96"/>
      <c r="E26" s="96"/>
      <c r="F26" s="96"/>
      <c r="G26" s="96"/>
      <c r="I26" s="97">
        <v>8021100000</v>
      </c>
      <c r="J26" s="22"/>
      <c r="K26" s="23"/>
    </row>
    <row r="27" spans="1:11" s="16" customFormat="1" ht="17.25" thickBot="1">
      <c r="A27"/>
      <c r="B27" s="98" t="s">
        <v>111</v>
      </c>
      <c r="C27" s="98"/>
      <c r="D27" s="96"/>
      <c r="E27" s="96"/>
      <c r="F27" s="96"/>
      <c r="G27" s="96"/>
      <c r="I27" s="99">
        <v>21274487175</v>
      </c>
      <c r="J27" s="22"/>
      <c r="K27" s="23"/>
    </row>
    <row r="28" spans="1:11" s="16" customFormat="1" ht="9.75" customHeight="1" thickTop="1">
      <c r="A28"/>
      <c r="B28" s="96"/>
      <c r="C28" s="96"/>
      <c r="D28" s="96"/>
      <c r="E28" s="96"/>
      <c r="F28" s="96"/>
      <c r="G28" s="96"/>
      <c r="I28" s="100"/>
      <c r="J28" s="22"/>
      <c r="K28" s="23"/>
    </row>
    <row r="29" spans="1:11" s="16" customFormat="1" ht="18">
      <c r="A29"/>
      <c r="B29" s="26" t="s">
        <v>247</v>
      </c>
      <c r="C29" s="26"/>
      <c r="D29" s="101"/>
      <c r="E29" s="101"/>
      <c r="F29" s="96"/>
      <c r="G29" s="96"/>
      <c r="I29" s="102">
        <v>39755565475.762</v>
      </c>
      <c r="J29" s="22"/>
      <c r="K29" s="23"/>
    </row>
    <row r="30" spans="1:11" s="16" customFormat="1" ht="9.75" customHeight="1">
      <c r="A30"/>
      <c r="B30" s="101"/>
      <c r="C30" s="101"/>
      <c r="D30" s="101"/>
      <c r="E30" s="101"/>
      <c r="F30" s="96"/>
      <c r="G30" s="103"/>
      <c r="I30" s="104"/>
      <c r="J30" s="22"/>
      <c r="K30" s="23"/>
    </row>
    <row r="31" spans="1:11" s="16" customFormat="1" ht="18" customHeight="1">
      <c r="A31"/>
      <c r="B31" s="105" t="s">
        <v>112</v>
      </c>
      <c r="C31" s="105"/>
      <c r="D31" s="96"/>
      <c r="E31" s="96"/>
      <c r="F31" s="96"/>
      <c r="G31" s="96"/>
      <c r="I31" s="106">
        <v>55.34768351856882</v>
      </c>
      <c r="K31" s="23"/>
    </row>
    <row r="32" spans="1:11" s="16" customFormat="1" ht="16.5">
      <c r="A32"/>
      <c r="B32" s="105" t="s">
        <v>113</v>
      </c>
      <c r="C32" s="105"/>
      <c r="D32" s="96"/>
      <c r="E32" s="96"/>
      <c r="F32" s="96"/>
      <c r="G32" s="96"/>
      <c r="I32" s="106">
        <v>35.17378961710053</v>
      </c>
      <c r="J32" s="86"/>
      <c r="K32" s="23"/>
    </row>
    <row r="33" spans="1:7" s="16" customFormat="1" ht="9.75" customHeight="1">
      <c r="A33"/>
      <c r="G33" s="27"/>
    </row>
    <row r="34" spans="1:5" s="16" customFormat="1" ht="18">
      <c r="A34"/>
      <c r="B34" s="28" t="s">
        <v>114</v>
      </c>
      <c r="C34" s="28"/>
      <c r="D34" s="29"/>
      <c r="E34" s="29"/>
    </row>
    <row r="35" spans="1:9" s="16" customFormat="1" ht="16.5">
      <c r="A35"/>
      <c r="B35" s="105" t="s">
        <v>115</v>
      </c>
      <c r="C35" s="105"/>
      <c r="D35" s="105"/>
      <c r="E35" s="105"/>
      <c r="F35" s="105"/>
      <c r="G35" s="105"/>
      <c r="I35" s="105" t="s">
        <v>57</v>
      </c>
    </row>
    <row r="36" spans="1:9" s="16" customFormat="1" ht="16.5">
      <c r="A36"/>
      <c r="B36" s="105" t="s">
        <v>116</v>
      </c>
      <c r="C36" s="105"/>
      <c r="D36" s="105"/>
      <c r="E36" s="105"/>
      <c r="F36" s="105"/>
      <c r="G36" s="105"/>
      <c r="I36" s="105" t="s">
        <v>57</v>
      </c>
    </row>
    <row r="37" spans="1:9" s="16" customFormat="1" ht="16.5">
      <c r="A37"/>
      <c r="B37" s="105" t="s">
        <v>117</v>
      </c>
      <c r="C37" s="105"/>
      <c r="D37" s="105"/>
      <c r="E37" s="105"/>
      <c r="F37" s="105"/>
      <c r="G37" s="105"/>
      <c r="I37" s="105" t="s">
        <v>57</v>
      </c>
    </row>
    <row r="38" spans="1:9" s="16" customFormat="1" ht="16.5">
      <c r="A38"/>
      <c r="B38" s="105" t="s">
        <v>118</v>
      </c>
      <c r="C38" s="105"/>
      <c r="D38" s="105"/>
      <c r="E38" s="105"/>
      <c r="F38" s="105"/>
      <c r="G38" s="105"/>
      <c r="I38" s="105" t="s">
        <v>119</v>
      </c>
    </row>
    <row r="39" spans="1:9" s="16" customFormat="1" ht="16.5">
      <c r="A39"/>
      <c r="B39" s="105" t="s">
        <v>120</v>
      </c>
      <c r="C39" s="105"/>
      <c r="D39" s="105"/>
      <c r="E39" s="105"/>
      <c r="F39" s="105"/>
      <c r="G39" s="105"/>
      <c r="I39" s="105" t="s">
        <v>45</v>
      </c>
    </row>
    <row r="40" spans="1:9" s="16" customFormat="1" ht="16.5">
      <c r="A40"/>
      <c r="B40" s="105" t="s">
        <v>121</v>
      </c>
      <c r="C40" s="105"/>
      <c r="D40" s="105"/>
      <c r="E40" s="105"/>
      <c r="F40" s="105"/>
      <c r="G40" s="105"/>
      <c r="I40" s="105" t="s">
        <v>122</v>
      </c>
    </row>
    <row r="41" spans="1:18" s="30" customFormat="1" ht="16.5">
      <c r="A41"/>
      <c r="B41" s="105" t="s">
        <v>123</v>
      </c>
      <c r="C41" s="105"/>
      <c r="D41" s="105"/>
      <c r="E41" s="105"/>
      <c r="F41" s="105"/>
      <c r="G41" s="105"/>
      <c r="I41" s="105" t="s">
        <v>124</v>
      </c>
      <c r="J41" s="16"/>
      <c r="K41" s="16"/>
      <c r="L41" s="16"/>
      <c r="M41" s="16"/>
      <c r="N41" s="16"/>
      <c r="O41" s="16"/>
      <c r="P41" s="16"/>
      <c r="Q41" s="16"/>
      <c r="R41" s="16"/>
    </row>
    <row r="42" spans="1:18" s="16" customFormat="1" ht="16.5">
      <c r="A42"/>
      <c r="B42" s="107" t="s">
        <v>125</v>
      </c>
      <c r="C42" s="107"/>
      <c r="D42" s="107"/>
      <c r="E42" s="107"/>
      <c r="F42" s="107"/>
      <c r="G42" s="107"/>
      <c r="I42" s="107" t="s">
        <v>126</v>
      </c>
      <c r="J42" s="30"/>
      <c r="K42" s="30"/>
      <c r="L42" s="30"/>
      <c r="M42" s="30"/>
      <c r="N42" s="30"/>
      <c r="O42" s="30"/>
      <c r="P42" s="30"/>
      <c r="Q42" s="30"/>
      <c r="R42" s="30"/>
    </row>
    <row r="43" spans="1:9" s="16" customFormat="1" ht="7.5" customHeight="1">
      <c r="A43"/>
      <c r="I43" s="96"/>
    </row>
    <row r="44" spans="1:9" s="16" customFormat="1" ht="18">
      <c r="A44"/>
      <c r="B44" s="28" t="s">
        <v>127</v>
      </c>
      <c r="C44" s="28"/>
      <c r="D44" s="29"/>
      <c r="E44" s="29"/>
      <c r="G44" s="23"/>
      <c r="I44" s="110"/>
    </row>
    <row r="45" spans="1:9" s="16" customFormat="1" ht="16.5">
      <c r="A45"/>
      <c r="B45" s="98" t="s">
        <v>128</v>
      </c>
      <c r="C45" s="98"/>
      <c r="D45" s="96"/>
      <c r="E45" s="96"/>
      <c r="F45" s="96"/>
      <c r="G45" s="96"/>
      <c r="I45" s="221">
        <v>13961427517.804329</v>
      </c>
    </row>
    <row r="46" spans="1:9" s="16" customFormat="1" ht="16.5">
      <c r="A46"/>
      <c r="B46" s="98" t="s">
        <v>129</v>
      </c>
      <c r="C46" s="98"/>
      <c r="D46" s="96"/>
      <c r="E46" s="96"/>
      <c r="F46" s="96"/>
      <c r="G46" s="96"/>
      <c r="I46" s="221">
        <v>7542893593.725674</v>
      </c>
    </row>
    <row r="47" spans="1:9" s="16" customFormat="1" ht="18" customHeight="1" thickBot="1">
      <c r="A47"/>
      <c r="B47" s="108" t="s">
        <v>111</v>
      </c>
      <c r="C47" s="108"/>
      <c r="D47" s="109"/>
      <c r="E47" s="109"/>
      <c r="F47" s="96"/>
      <c r="G47" s="96"/>
      <c r="I47" s="222">
        <v>21504321111.530003</v>
      </c>
    </row>
    <row r="48" spans="1:9" s="16" customFormat="1" ht="7.5" customHeight="1" thickTop="1">
      <c r="A48"/>
      <c r="I48" s="110"/>
    </row>
    <row r="49" spans="1:9" s="16" customFormat="1" ht="18">
      <c r="A49"/>
      <c r="B49" s="28" t="s">
        <v>130</v>
      </c>
      <c r="C49" s="28"/>
      <c r="D49" s="29"/>
      <c r="E49" s="29"/>
      <c r="G49" s="23"/>
      <c r="I49" s="110"/>
    </row>
    <row r="50" spans="1:9" s="16" customFormat="1" ht="15" customHeight="1">
      <c r="A50"/>
      <c r="B50" s="96" t="s">
        <v>51</v>
      </c>
      <c r="C50" s="96"/>
      <c r="D50" s="96"/>
      <c r="E50" s="96"/>
      <c r="F50" s="96"/>
      <c r="G50" s="96"/>
      <c r="I50" s="110" t="s">
        <v>52</v>
      </c>
    </row>
    <row r="51" spans="1:9" s="16" customFormat="1" ht="15" customHeight="1">
      <c r="A51"/>
      <c r="B51" s="96" t="s">
        <v>131</v>
      </c>
      <c r="C51" s="96"/>
      <c r="D51" s="96"/>
      <c r="E51" s="96"/>
      <c r="F51" s="96"/>
      <c r="G51" s="96"/>
      <c r="I51" s="110" t="s">
        <v>52</v>
      </c>
    </row>
    <row r="52" spans="1:18" s="7" customFormat="1" ht="7.5" customHeight="1">
      <c r="A52"/>
      <c r="B52" s="16"/>
      <c r="C52" s="16"/>
      <c r="D52" s="16"/>
      <c r="E52" s="16"/>
      <c r="F52" s="16"/>
      <c r="G52" s="16"/>
      <c r="H52" s="23"/>
      <c r="I52" s="16"/>
      <c r="J52" s="16"/>
      <c r="K52" s="16"/>
      <c r="L52" s="16"/>
      <c r="M52" s="16"/>
      <c r="N52" s="16"/>
      <c r="O52" s="16"/>
      <c r="P52" s="16"/>
      <c r="Q52" s="16"/>
      <c r="R52" s="16"/>
    </row>
    <row r="53" spans="1:18" s="16" customFormat="1" ht="30.75" customHeight="1">
      <c r="A53"/>
      <c r="B53" s="249" t="s">
        <v>319</v>
      </c>
      <c r="C53" s="249"/>
      <c r="D53" s="249"/>
      <c r="E53" s="249"/>
      <c r="F53" s="249"/>
      <c r="G53" s="249"/>
      <c r="H53" s="249"/>
      <c r="I53" s="249"/>
      <c r="J53" s="249"/>
      <c r="K53" s="249"/>
      <c r="L53" s="249"/>
      <c r="M53" s="30"/>
      <c r="N53" s="30"/>
      <c r="O53" s="30"/>
      <c r="P53" s="30"/>
      <c r="Q53" s="30"/>
      <c r="R53" s="30"/>
    </row>
    <row r="54" spans="1:12" s="16" customFormat="1" ht="19.5" customHeight="1">
      <c r="A54"/>
      <c r="B54" s="259" t="s">
        <v>302</v>
      </c>
      <c r="C54" s="259"/>
      <c r="D54" s="259"/>
      <c r="E54" s="259"/>
      <c r="F54" s="259"/>
      <c r="G54" s="259"/>
      <c r="H54" s="259"/>
      <c r="I54" s="259"/>
      <c r="J54" s="259"/>
      <c r="K54" s="259"/>
      <c r="L54" s="259"/>
    </row>
    <row r="55" spans="1:18" s="16" customFormat="1" ht="20.25">
      <c r="A55"/>
      <c r="B55" s="93" t="s">
        <v>248</v>
      </c>
      <c r="C55" s="9"/>
      <c r="D55" s="32"/>
      <c r="E55" s="32"/>
      <c r="F55" s="32"/>
      <c r="G55" s="32"/>
      <c r="H55" s="32"/>
      <c r="I55" s="32"/>
      <c r="J55" s="32"/>
      <c r="K55" s="32"/>
      <c r="L55" s="33"/>
      <c r="M55" s="33"/>
      <c r="N55" s="7"/>
      <c r="O55" s="7"/>
      <c r="P55" s="7"/>
      <c r="Q55" s="7"/>
      <c r="R55" s="7"/>
    </row>
    <row r="56" spans="1:11" s="16" customFormat="1" ht="10.5" customHeight="1">
      <c r="A56"/>
      <c r="B56" s="13"/>
      <c r="C56" s="13"/>
      <c r="D56" s="34"/>
      <c r="E56" s="34"/>
      <c r="F56" s="34"/>
      <c r="G56" s="34"/>
      <c r="H56" s="34"/>
      <c r="I56" s="34"/>
      <c r="J56" s="34"/>
      <c r="K56" s="34"/>
    </row>
    <row r="57" spans="1:8" s="16" customFormat="1" ht="18">
      <c r="A57"/>
      <c r="B57" s="29"/>
      <c r="C57" s="29"/>
      <c r="D57" s="29"/>
      <c r="E57" s="29"/>
      <c r="G57" s="18" t="s">
        <v>46</v>
      </c>
      <c r="H57" s="18" t="s">
        <v>47</v>
      </c>
    </row>
    <row r="58" spans="1:8" s="16" customFormat="1" ht="16.5">
      <c r="A58"/>
      <c r="B58" s="96" t="s">
        <v>132</v>
      </c>
      <c r="C58" s="96"/>
      <c r="D58" s="111"/>
      <c r="E58" s="111"/>
      <c r="F58" s="96"/>
      <c r="G58" s="96"/>
      <c r="H58" s="96"/>
    </row>
    <row r="59" spans="1:8" s="16" customFormat="1" ht="16.5">
      <c r="A59"/>
      <c r="B59" s="98" t="s">
        <v>48</v>
      </c>
      <c r="C59" s="98"/>
      <c r="D59" s="96"/>
      <c r="E59" s="96"/>
      <c r="F59" s="96"/>
      <c r="G59" s="112" t="s">
        <v>67</v>
      </c>
      <c r="H59" s="112" t="s">
        <v>58</v>
      </c>
    </row>
    <row r="60" spans="1:8" s="16" customFormat="1" ht="16.5">
      <c r="A60"/>
      <c r="B60" s="98" t="s">
        <v>50</v>
      </c>
      <c r="C60" s="98"/>
      <c r="D60" s="96"/>
      <c r="E60" s="96"/>
      <c r="F60" s="96"/>
      <c r="G60" s="113" t="s">
        <v>249</v>
      </c>
      <c r="H60" s="112" t="s">
        <v>249</v>
      </c>
    </row>
    <row r="61" spans="1:8" s="16" customFormat="1" ht="16.5">
      <c r="A61"/>
      <c r="B61" s="98" t="s">
        <v>49</v>
      </c>
      <c r="C61" s="98"/>
      <c r="D61" s="96"/>
      <c r="E61" s="96"/>
      <c r="F61" s="96"/>
      <c r="G61" s="112" t="s">
        <v>59</v>
      </c>
      <c r="H61" s="112" t="s">
        <v>60</v>
      </c>
    </row>
    <row r="62" spans="1:8" s="16" customFormat="1" ht="9" customHeight="1">
      <c r="A62"/>
      <c r="B62" s="96"/>
      <c r="C62" s="96"/>
      <c r="D62" s="96"/>
      <c r="E62" s="96"/>
      <c r="F62" s="114"/>
      <c r="G62" s="115"/>
      <c r="H62" s="115"/>
    </row>
    <row r="63" spans="1:8" s="16" customFormat="1" ht="16.5">
      <c r="A63"/>
      <c r="B63" s="96" t="s">
        <v>133</v>
      </c>
      <c r="C63" s="96"/>
      <c r="D63" s="96"/>
      <c r="E63" s="96"/>
      <c r="F63" s="114"/>
      <c r="G63" s="115"/>
      <c r="H63" s="115"/>
    </row>
    <row r="64" spans="1:8" s="16" customFormat="1" ht="16.5">
      <c r="A64"/>
      <c r="B64" s="98" t="s">
        <v>48</v>
      </c>
      <c r="C64" s="98"/>
      <c r="D64" s="96"/>
      <c r="E64" s="96"/>
      <c r="F64" s="96"/>
      <c r="G64" s="113" t="s">
        <v>134</v>
      </c>
      <c r="H64" s="113" t="s">
        <v>58</v>
      </c>
    </row>
    <row r="65" spans="1:8" s="16" customFormat="1" ht="16.5">
      <c r="A65"/>
      <c r="B65" s="98" t="s">
        <v>50</v>
      </c>
      <c r="C65" s="98"/>
      <c r="D65" s="96"/>
      <c r="E65" s="96"/>
      <c r="F65" s="96"/>
      <c r="G65" s="113" t="s">
        <v>249</v>
      </c>
      <c r="H65" s="112" t="s">
        <v>249</v>
      </c>
    </row>
    <row r="66" spans="1:8" s="16" customFormat="1" ht="15" customHeight="1">
      <c r="A66"/>
      <c r="B66" s="116" t="s">
        <v>49</v>
      </c>
      <c r="C66" s="116"/>
      <c r="D66" s="117"/>
      <c r="E66" s="117"/>
      <c r="F66" s="117"/>
      <c r="G66" s="116" t="s">
        <v>59</v>
      </c>
      <c r="H66" s="116" t="s">
        <v>60</v>
      </c>
    </row>
    <row r="67" spans="1:8" s="16" customFormat="1" ht="10.5" customHeight="1">
      <c r="A67"/>
      <c r="G67" s="36"/>
      <c r="H67" s="36"/>
    </row>
    <row r="68" spans="1:11" s="16" customFormat="1" ht="20.25" customHeight="1">
      <c r="A68"/>
      <c r="G68" s="256" t="s">
        <v>317</v>
      </c>
      <c r="H68" s="256"/>
      <c r="J68" s="37"/>
      <c r="K68" s="37"/>
    </row>
    <row r="69" spans="1:13" s="16" customFormat="1" ht="36">
      <c r="A69"/>
      <c r="B69" s="74" t="s">
        <v>250</v>
      </c>
      <c r="C69" s="74"/>
      <c r="D69" s="38"/>
      <c r="E69" s="38" t="s">
        <v>135</v>
      </c>
      <c r="F69" s="181"/>
      <c r="G69" s="40" t="s">
        <v>136</v>
      </c>
      <c r="H69" s="40" t="s">
        <v>47</v>
      </c>
      <c r="I69" s="235" t="s">
        <v>137</v>
      </c>
      <c r="J69" s="235"/>
      <c r="K69" s="235"/>
      <c r="L69" s="92" t="s">
        <v>138</v>
      </c>
      <c r="M69" s="41"/>
    </row>
    <row r="70" spans="1:13" s="16" customFormat="1" ht="6.75" customHeight="1">
      <c r="A70"/>
      <c r="B70" s="96"/>
      <c r="C70" s="96"/>
      <c r="D70" s="96"/>
      <c r="E70" s="96"/>
      <c r="F70" s="96"/>
      <c r="G70" s="115"/>
      <c r="H70" s="115"/>
      <c r="I70" s="96"/>
      <c r="J70" s="96"/>
      <c r="K70" s="96"/>
      <c r="L70" s="96"/>
      <c r="M70" s="96"/>
    </row>
    <row r="71" spans="1:13" s="16" customFormat="1" ht="15.75" customHeight="1">
      <c r="A71"/>
      <c r="B71" s="105" t="s">
        <v>139</v>
      </c>
      <c r="C71" s="105"/>
      <c r="D71" s="96"/>
      <c r="E71" s="110" t="s">
        <v>140</v>
      </c>
      <c r="F71" s="118" t="s">
        <v>49</v>
      </c>
      <c r="G71" s="110" t="s">
        <v>59</v>
      </c>
      <c r="H71" s="110" t="s">
        <v>110</v>
      </c>
      <c r="I71" s="236" t="s">
        <v>141</v>
      </c>
      <c r="J71" s="236"/>
      <c r="K71" s="236"/>
      <c r="L71" s="120" t="s">
        <v>142</v>
      </c>
      <c r="M71" s="110"/>
    </row>
    <row r="72" spans="1:13" s="16" customFormat="1" ht="66.75" customHeight="1">
      <c r="A72"/>
      <c r="B72" s="105"/>
      <c r="C72" s="105"/>
      <c r="D72" s="96"/>
      <c r="E72" s="110"/>
      <c r="F72" s="121" t="s">
        <v>143</v>
      </c>
      <c r="G72" s="122" t="s">
        <v>110</v>
      </c>
      <c r="H72" s="122" t="s">
        <v>144</v>
      </c>
      <c r="I72" s="237"/>
      <c r="J72" s="237"/>
      <c r="K72" s="237"/>
      <c r="L72" s="122"/>
      <c r="M72" s="110"/>
    </row>
    <row r="73" spans="1:13" s="16" customFormat="1" ht="7.5" customHeight="1">
      <c r="A73"/>
      <c r="B73" s="105"/>
      <c r="C73" s="105"/>
      <c r="D73" s="96"/>
      <c r="E73" s="110"/>
      <c r="F73" s="96"/>
      <c r="G73" s="96"/>
      <c r="H73" s="96"/>
      <c r="I73" s="123"/>
      <c r="J73" s="123"/>
      <c r="K73" s="123"/>
      <c r="L73" s="124"/>
      <c r="M73" s="128"/>
    </row>
    <row r="74" spans="1:13" s="16" customFormat="1" ht="16.5" customHeight="1">
      <c r="A74"/>
      <c r="B74" s="105" t="s">
        <v>145</v>
      </c>
      <c r="C74" s="105"/>
      <c r="D74" s="96"/>
      <c r="E74" s="110" t="s">
        <v>140</v>
      </c>
      <c r="F74" s="121" t="s">
        <v>49</v>
      </c>
      <c r="G74" s="110" t="s">
        <v>147</v>
      </c>
      <c r="H74" s="110" t="s">
        <v>110</v>
      </c>
      <c r="I74" s="236" t="s">
        <v>146</v>
      </c>
      <c r="J74" s="236"/>
      <c r="K74" s="236"/>
      <c r="L74" s="120" t="s">
        <v>142</v>
      </c>
      <c r="M74" s="110"/>
    </row>
    <row r="75" spans="1:13" s="16" customFormat="1" ht="16.5" customHeight="1">
      <c r="A75"/>
      <c r="B75" s="96"/>
      <c r="C75" s="96"/>
      <c r="D75" s="96"/>
      <c r="E75" s="110"/>
      <c r="F75" s="121" t="s">
        <v>143</v>
      </c>
      <c r="G75" s="103" t="s">
        <v>110</v>
      </c>
      <c r="H75" s="103" t="s">
        <v>148</v>
      </c>
      <c r="I75" s="236"/>
      <c r="J75" s="236"/>
      <c r="K75" s="236"/>
      <c r="L75" s="120"/>
      <c r="M75" s="110"/>
    </row>
    <row r="76" spans="1:13" s="16" customFormat="1" ht="7.5" customHeight="1">
      <c r="A76"/>
      <c r="B76" s="96"/>
      <c r="C76" s="96"/>
      <c r="D76" s="96"/>
      <c r="E76" s="110"/>
      <c r="F76" s="121"/>
      <c r="G76" s="103"/>
      <c r="H76" s="103"/>
      <c r="I76" s="125"/>
      <c r="J76" s="125"/>
      <c r="K76" s="125"/>
      <c r="L76" s="120"/>
      <c r="M76" s="110"/>
    </row>
    <row r="77" spans="1:13" s="16" customFormat="1" ht="7.5" customHeight="1">
      <c r="A77"/>
      <c r="B77" s="96"/>
      <c r="C77" s="96"/>
      <c r="D77" s="96"/>
      <c r="E77" s="110"/>
      <c r="F77" s="126"/>
      <c r="G77" s="127"/>
      <c r="H77" s="127"/>
      <c r="I77" s="127"/>
      <c r="J77" s="127"/>
      <c r="K77" s="127"/>
      <c r="L77" s="128"/>
      <c r="M77" s="128"/>
    </row>
    <row r="78" spans="1:13" s="16" customFormat="1" ht="15" customHeight="1">
      <c r="A78"/>
      <c r="B78" s="105" t="s">
        <v>149</v>
      </c>
      <c r="C78" s="105"/>
      <c r="D78" s="96"/>
      <c r="E78" s="110" t="s">
        <v>140</v>
      </c>
      <c r="F78" s="118" t="s">
        <v>49</v>
      </c>
      <c r="G78" s="110" t="s">
        <v>59</v>
      </c>
      <c r="H78" s="110" t="s">
        <v>110</v>
      </c>
      <c r="I78" s="245" t="s">
        <v>150</v>
      </c>
      <c r="J78" s="245"/>
      <c r="K78" s="245"/>
      <c r="L78" s="129" t="s">
        <v>142</v>
      </c>
      <c r="M78" s="110"/>
    </row>
    <row r="79" spans="1:13" s="16" customFormat="1" ht="16.5">
      <c r="A79"/>
      <c r="B79" s="105"/>
      <c r="C79" s="105"/>
      <c r="D79" s="96"/>
      <c r="E79" s="110"/>
      <c r="F79" s="121" t="s">
        <v>143</v>
      </c>
      <c r="G79" s="103" t="s">
        <v>110</v>
      </c>
      <c r="H79" s="103" t="s">
        <v>144</v>
      </c>
      <c r="I79" s="245"/>
      <c r="J79" s="245"/>
      <c r="K79" s="245"/>
      <c r="L79" s="129"/>
      <c r="M79" s="110"/>
    </row>
    <row r="80" spans="1:13" s="16" customFormat="1" ht="7.5" customHeight="1">
      <c r="A80"/>
      <c r="B80" s="105"/>
      <c r="C80" s="105"/>
      <c r="D80" s="96"/>
      <c r="E80" s="110"/>
      <c r="F80" s="96"/>
      <c r="G80" s="130"/>
      <c r="H80" s="130"/>
      <c r="I80" s="131"/>
      <c r="J80" s="131"/>
      <c r="K80" s="131"/>
      <c r="L80" s="132"/>
      <c r="M80" s="132"/>
    </row>
    <row r="81" spans="1:13" s="16" customFormat="1" ht="7.5" customHeight="1">
      <c r="A81"/>
      <c r="B81" s="105"/>
      <c r="C81" s="105"/>
      <c r="D81" s="96"/>
      <c r="E81" s="110"/>
      <c r="F81" s="96"/>
      <c r="G81" s="96"/>
      <c r="H81" s="96"/>
      <c r="I81" s="125"/>
      <c r="J81" s="125"/>
      <c r="K81" s="125"/>
      <c r="L81" s="103"/>
      <c r="M81" s="103"/>
    </row>
    <row r="82" spans="1:13" s="16" customFormat="1" ht="16.5">
      <c r="A82"/>
      <c r="B82" s="105" t="s">
        <v>151</v>
      </c>
      <c r="C82" s="105"/>
      <c r="D82" s="96"/>
      <c r="E82" s="110" t="s">
        <v>140</v>
      </c>
      <c r="F82" s="121" t="s">
        <v>49</v>
      </c>
      <c r="G82" s="110" t="s">
        <v>153</v>
      </c>
      <c r="H82" s="110" t="s">
        <v>110</v>
      </c>
      <c r="I82" s="247" t="s">
        <v>152</v>
      </c>
      <c r="J82" s="247"/>
      <c r="K82" s="247"/>
      <c r="L82" s="110" t="s">
        <v>142</v>
      </c>
      <c r="M82" s="110"/>
    </row>
    <row r="83" spans="1:13" s="16" customFormat="1" ht="16.5">
      <c r="A83"/>
      <c r="B83" s="105"/>
      <c r="C83" s="105"/>
      <c r="D83" s="96"/>
      <c r="E83" s="110"/>
      <c r="F83" s="121" t="s">
        <v>143</v>
      </c>
      <c r="G83" s="103" t="s">
        <v>110</v>
      </c>
      <c r="H83" s="103" t="s">
        <v>148</v>
      </c>
      <c r="I83" s="247"/>
      <c r="J83" s="247"/>
      <c r="K83" s="247"/>
      <c r="L83" s="110"/>
      <c r="M83" s="110"/>
    </row>
    <row r="84" spans="1:13" s="16" customFormat="1" ht="7.5" customHeight="1">
      <c r="A84"/>
      <c r="B84" s="105"/>
      <c r="C84" s="105"/>
      <c r="D84" s="96"/>
      <c r="E84" s="110"/>
      <c r="F84" s="96"/>
      <c r="G84" s="130"/>
      <c r="H84" s="130"/>
      <c r="I84" s="130"/>
      <c r="J84" s="130"/>
      <c r="K84" s="130"/>
      <c r="L84" s="132"/>
      <c r="M84" s="132"/>
    </row>
    <row r="85" spans="1:13" s="16" customFormat="1" ht="7.5" customHeight="1">
      <c r="A85"/>
      <c r="B85" s="105"/>
      <c r="C85" s="105"/>
      <c r="D85" s="96"/>
      <c r="E85" s="110"/>
      <c r="F85" s="121"/>
      <c r="G85" s="103"/>
      <c r="H85" s="103"/>
      <c r="I85" s="126"/>
      <c r="J85" s="126"/>
      <c r="K85" s="126"/>
      <c r="L85" s="103"/>
      <c r="M85" s="103"/>
    </row>
    <row r="86" spans="1:13" s="16" customFormat="1" ht="16.5" customHeight="1">
      <c r="A86"/>
      <c r="B86" s="253" t="s">
        <v>251</v>
      </c>
      <c r="C86" s="253"/>
      <c r="D86" s="253"/>
      <c r="E86" s="110" t="s">
        <v>140</v>
      </c>
      <c r="F86" s="121" t="s">
        <v>49</v>
      </c>
      <c r="G86" s="110" t="s">
        <v>59</v>
      </c>
      <c r="H86" s="110" t="s">
        <v>155</v>
      </c>
      <c r="I86" s="247" t="s">
        <v>154</v>
      </c>
      <c r="J86" s="247"/>
      <c r="K86" s="247"/>
      <c r="L86" s="110" t="s">
        <v>142</v>
      </c>
      <c r="M86" s="110"/>
    </row>
    <row r="87" spans="1:13" s="16" customFormat="1" ht="16.5" customHeight="1">
      <c r="A87"/>
      <c r="B87" s="253"/>
      <c r="C87" s="253"/>
      <c r="D87" s="253"/>
      <c r="E87" s="110"/>
      <c r="F87" s="121" t="s">
        <v>143</v>
      </c>
      <c r="G87" s="103" t="s">
        <v>110</v>
      </c>
      <c r="H87" s="103" t="s">
        <v>144</v>
      </c>
      <c r="I87" s="247"/>
      <c r="J87" s="247"/>
      <c r="K87" s="247"/>
      <c r="L87" s="110"/>
      <c r="M87" s="110"/>
    </row>
    <row r="88" spans="1:13" s="16" customFormat="1" ht="7.5" customHeight="1">
      <c r="A88"/>
      <c r="B88" s="105"/>
      <c r="C88" s="105"/>
      <c r="D88" s="96"/>
      <c r="E88" s="110"/>
      <c r="F88" s="96"/>
      <c r="G88" s="130"/>
      <c r="H88" s="130"/>
      <c r="I88" s="130"/>
      <c r="J88" s="130"/>
      <c r="K88" s="130"/>
      <c r="L88" s="132"/>
      <c r="M88" s="132"/>
    </row>
    <row r="89" spans="1:13" s="16" customFormat="1" ht="7.5" customHeight="1">
      <c r="A89"/>
      <c r="B89" s="105"/>
      <c r="C89" s="105"/>
      <c r="D89" s="96"/>
      <c r="E89" s="110"/>
      <c r="F89" s="121"/>
      <c r="G89" s="103"/>
      <c r="H89" s="103"/>
      <c r="I89" s="126"/>
      <c r="J89" s="126"/>
      <c r="K89" s="126"/>
      <c r="L89" s="103"/>
      <c r="M89" s="103"/>
    </row>
    <row r="90" spans="1:13" s="16" customFormat="1" ht="16.5" customHeight="1">
      <c r="A90"/>
      <c r="B90" s="253" t="s">
        <v>252</v>
      </c>
      <c r="C90" s="253"/>
      <c r="D90" s="253"/>
      <c r="E90" s="110" t="s">
        <v>156</v>
      </c>
      <c r="F90" s="121" t="s">
        <v>49</v>
      </c>
      <c r="G90" s="110" t="s">
        <v>59</v>
      </c>
      <c r="H90" s="110" t="s">
        <v>155</v>
      </c>
      <c r="I90" s="247" t="s">
        <v>157</v>
      </c>
      <c r="J90" s="247"/>
      <c r="K90" s="247"/>
      <c r="L90" s="110" t="s">
        <v>85</v>
      </c>
      <c r="M90" s="110"/>
    </row>
    <row r="91" spans="1:13" s="16" customFormat="1" ht="16.5">
      <c r="A91"/>
      <c r="B91" s="253"/>
      <c r="C91" s="253"/>
      <c r="D91" s="253"/>
      <c r="E91" s="110"/>
      <c r="F91" s="121" t="s">
        <v>143</v>
      </c>
      <c r="G91" s="103" t="s">
        <v>110</v>
      </c>
      <c r="H91" s="103" t="s">
        <v>144</v>
      </c>
      <c r="I91" s="247"/>
      <c r="J91" s="247"/>
      <c r="K91" s="247"/>
      <c r="L91" s="110"/>
      <c r="M91" s="110"/>
    </row>
    <row r="92" spans="1:13" s="16" customFormat="1" ht="7.5" customHeight="1">
      <c r="A92"/>
      <c r="B92" s="96"/>
      <c r="C92" s="96"/>
      <c r="D92" s="96"/>
      <c r="E92" s="110"/>
      <c r="F92" s="96"/>
      <c r="G92" s="130"/>
      <c r="H92" s="130"/>
      <c r="I92" s="130"/>
      <c r="J92" s="130"/>
      <c r="K92" s="130"/>
      <c r="L92" s="132"/>
      <c r="M92" s="132"/>
    </row>
    <row r="93" spans="1:13" s="16" customFormat="1" ht="7.5" customHeight="1">
      <c r="A93"/>
      <c r="B93" s="96"/>
      <c r="C93" s="96"/>
      <c r="D93" s="96"/>
      <c r="E93" s="110"/>
      <c r="F93" s="96"/>
      <c r="G93" s="96"/>
      <c r="H93" s="96"/>
      <c r="I93" s="126"/>
      <c r="J93" s="126"/>
      <c r="K93" s="126"/>
      <c r="L93" s="103"/>
      <c r="M93" s="103"/>
    </row>
    <row r="94" spans="1:13" s="16" customFormat="1" ht="16.5" customHeight="1">
      <c r="A94"/>
      <c r="B94" s="96" t="s">
        <v>158</v>
      </c>
      <c r="C94" s="96"/>
      <c r="D94" s="96"/>
      <c r="E94" s="110" t="s">
        <v>159</v>
      </c>
      <c r="F94" s="118" t="s">
        <v>143</v>
      </c>
      <c r="G94" s="103" t="s">
        <v>161</v>
      </c>
      <c r="H94" s="103" t="s">
        <v>148</v>
      </c>
      <c r="I94" s="247" t="s">
        <v>160</v>
      </c>
      <c r="J94" s="247"/>
      <c r="K94" s="247"/>
      <c r="L94" s="110" t="s">
        <v>142</v>
      </c>
      <c r="M94" s="110"/>
    </row>
    <row r="95" spans="1:13" s="16" customFormat="1" ht="7.5" customHeight="1">
      <c r="A95"/>
      <c r="B95" s="96"/>
      <c r="C95" s="96"/>
      <c r="D95" s="96"/>
      <c r="E95" s="110"/>
      <c r="F95" s="96"/>
      <c r="G95" s="130"/>
      <c r="H95" s="130"/>
      <c r="I95" s="130"/>
      <c r="J95" s="130"/>
      <c r="K95" s="132"/>
      <c r="L95" s="132"/>
      <c r="M95" s="130"/>
    </row>
    <row r="96" spans="1:18" ht="7.5" customHeight="1">
      <c r="A96"/>
      <c r="B96" s="96"/>
      <c r="C96" s="96"/>
      <c r="D96" s="96"/>
      <c r="E96" s="110"/>
      <c r="F96" s="96"/>
      <c r="G96" s="126"/>
      <c r="H96" s="126"/>
      <c r="I96" s="126"/>
      <c r="J96" s="126"/>
      <c r="K96" s="103"/>
      <c r="L96" s="103"/>
      <c r="M96" s="126"/>
      <c r="N96" s="16"/>
      <c r="O96" s="16"/>
      <c r="P96" s="16"/>
      <c r="Q96" s="16"/>
      <c r="R96" s="16"/>
    </row>
    <row r="97" spans="1:18" ht="16.5" customHeight="1">
      <c r="A97"/>
      <c r="B97" s="96" t="s">
        <v>163</v>
      </c>
      <c r="C97" s="96"/>
      <c r="D97" s="111"/>
      <c r="E97" s="110" t="s">
        <v>159</v>
      </c>
      <c r="F97" s="118" t="s">
        <v>49</v>
      </c>
      <c r="G97" s="110" t="s">
        <v>59</v>
      </c>
      <c r="H97" s="110" t="s">
        <v>155</v>
      </c>
      <c r="I97" s="245" t="s">
        <v>164</v>
      </c>
      <c r="J97" s="245"/>
      <c r="K97" s="245"/>
      <c r="L97" s="129" t="s">
        <v>142</v>
      </c>
      <c r="M97" s="110"/>
      <c r="N97" s="16"/>
      <c r="O97" s="16"/>
      <c r="P97" s="16"/>
      <c r="Q97" s="16"/>
      <c r="R97" s="16"/>
    </row>
    <row r="98" spans="1:18" ht="16.5">
      <c r="A98"/>
      <c r="B98" s="96"/>
      <c r="C98" s="96"/>
      <c r="D98" s="96"/>
      <c r="E98" s="110"/>
      <c r="F98" s="118" t="s">
        <v>143</v>
      </c>
      <c r="G98" s="103" t="s">
        <v>110</v>
      </c>
      <c r="H98" s="103" t="s">
        <v>165</v>
      </c>
      <c r="I98" s="245"/>
      <c r="J98" s="245"/>
      <c r="K98" s="245"/>
      <c r="L98" s="129"/>
      <c r="M98" s="96"/>
      <c r="N98" s="16"/>
      <c r="O98" s="16"/>
      <c r="P98" s="16"/>
      <c r="Q98" s="16"/>
      <c r="R98" s="16"/>
    </row>
    <row r="99" spans="1:18" ht="7.5" customHeight="1">
      <c r="A99"/>
      <c r="B99" s="134"/>
      <c r="C99" s="134"/>
      <c r="D99" s="134"/>
      <c r="E99" s="135"/>
      <c r="F99" s="96"/>
      <c r="G99" s="130"/>
      <c r="H99" s="130"/>
      <c r="I99" s="130"/>
      <c r="J99" s="130"/>
      <c r="K99" s="130"/>
      <c r="L99" s="132"/>
      <c r="M99" s="130"/>
      <c r="N99" s="16"/>
      <c r="O99" s="16"/>
      <c r="P99" s="16"/>
      <c r="Q99" s="16"/>
      <c r="R99" s="16"/>
    </row>
    <row r="100" spans="1:18" ht="7.5" customHeight="1">
      <c r="A100"/>
      <c r="B100" s="134"/>
      <c r="C100" s="134"/>
      <c r="D100" s="134"/>
      <c r="E100" s="135"/>
      <c r="F100" s="96"/>
      <c r="G100" s="126"/>
      <c r="H100" s="126"/>
      <c r="I100" s="126"/>
      <c r="J100" s="126"/>
      <c r="K100" s="126"/>
      <c r="L100" s="103"/>
      <c r="M100" s="126"/>
      <c r="N100" s="16"/>
      <c r="O100" s="16"/>
      <c r="P100" s="16"/>
      <c r="Q100" s="16"/>
      <c r="R100" s="16"/>
    </row>
    <row r="101" spans="1:18" ht="30" customHeight="1">
      <c r="A101"/>
      <c r="B101" s="96" t="s">
        <v>166</v>
      </c>
      <c r="C101" s="96"/>
      <c r="D101" s="134"/>
      <c r="E101" s="110" t="s">
        <v>159</v>
      </c>
      <c r="F101" s="136" t="s">
        <v>253</v>
      </c>
      <c r="G101" s="110" t="s">
        <v>59</v>
      </c>
      <c r="H101" s="110" t="s">
        <v>110</v>
      </c>
      <c r="I101" s="245" t="s">
        <v>167</v>
      </c>
      <c r="J101" s="245"/>
      <c r="K101" s="245"/>
      <c r="L101" s="129" t="s">
        <v>85</v>
      </c>
      <c r="M101" s="110"/>
      <c r="N101" s="16"/>
      <c r="O101" s="16"/>
      <c r="P101" s="16"/>
      <c r="Q101" s="16"/>
      <c r="R101" s="16"/>
    </row>
    <row r="102" spans="1:13" s="16" customFormat="1" ht="30" customHeight="1">
      <c r="A102"/>
      <c r="B102" s="105" t="s">
        <v>168</v>
      </c>
      <c r="C102" s="105"/>
      <c r="D102" s="96"/>
      <c r="E102" s="96"/>
      <c r="F102" s="136" t="s">
        <v>254</v>
      </c>
      <c r="G102" s="110" t="s">
        <v>110</v>
      </c>
      <c r="H102" s="110" t="s">
        <v>165</v>
      </c>
      <c r="I102" s="245"/>
      <c r="J102" s="245"/>
      <c r="K102" s="245"/>
      <c r="L102" s="129"/>
      <c r="M102" s="96"/>
    </row>
    <row r="103" spans="1:13" s="16" customFormat="1" ht="30" customHeight="1">
      <c r="A103"/>
      <c r="B103" s="96"/>
      <c r="C103" s="96"/>
      <c r="D103" s="96"/>
      <c r="E103" s="96"/>
      <c r="F103" s="136" t="s">
        <v>255</v>
      </c>
      <c r="G103" s="103" t="s">
        <v>110</v>
      </c>
      <c r="H103" s="103" t="s">
        <v>169</v>
      </c>
      <c r="I103" s="245"/>
      <c r="J103" s="245"/>
      <c r="K103" s="245"/>
      <c r="L103" s="110"/>
      <c r="M103" s="96"/>
    </row>
    <row r="104" spans="1:13" s="16" customFormat="1" ht="8.25" customHeight="1">
      <c r="A104"/>
      <c r="B104" s="134"/>
      <c r="C104" s="134"/>
      <c r="D104" s="134"/>
      <c r="E104" s="96"/>
      <c r="F104" s="96"/>
      <c r="G104" s="130"/>
      <c r="H104" s="130"/>
      <c r="I104" s="130"/>
      <c r="J104" s="130"/>
      <c r="K104" s="130"/>
      <c r="L104" s="130"/>
      <c r="M104" s="130"/>
    </row>
    <row r="105" spans="1:13" s="16" customFormat="1" ht="7.5" customHeight="1">
      <c r="A105"/>
      <c r="B105" s="134"/>
      <c r="C105" s="134"/>
      <c r="D105" s="134"/>
      <c r="E105" s="96"/>
      <c r="F105" s="118"/>
      <c r="G105" s="103"/>
      <c r="H105" s="103"/>
      <c r="I105" s="126"/>
      <c r="J105" s="126"/>
      <c r="K105" s="126"/>
      <c r="L105" s="126"/>
      <c r="M105" s="96"/>
    </row>
    <row r="106" spans="1:12" s="16" customFormat="1" ht="15" customHeight="1">
      <c r="A106"/>
      <c r="B106" s="29"/>
      <c r="C106" s="29"/>
      <c r="D106" s="29"/>
      <c r="F106" s="42"/>
      <c r="G106" s="19"/>
      <c r="H106" s="19"/>
      <c r="I106" s="27"/>
      <c r="J106" s="27"/>
      <c r="K106" s="27"/>
      <c r="L106" s="27"/>
    </row>
    <row r="107" spans="1:13" s="16" customFormat="1" ht="18">
      <c r="A107"/>
      <c r="B107" s="9" t="s">
        <v>256</v>
      </c>
      <c r="C107" s="9"/>
      <c r="D107" s="32"/>
      <c r="E107" s="32"/>
      <c r="F107" s="32"/>
      <c r="G107" s="32"/>
      <c r="H107" s="32"/>
      <c r="I107" s="32"/>
      <c r="J107" s="32"/>
      <c r="K107" s="32"/>
      <c r="L107" s="33"/>
      <c r="M107" s="33"/>
    </row>
    <row r="108" spans="1:3" s="16" customFormat="1" ht="18">
      <c r="A108"/>
      <c r="B108" s="75"/>
      <c r="C108" s="75"/>
    </row>
    <row r="109" spans="1:8" s="16" customFormat="1" ht="18">
      <c r="A109"/>
      <c r="B109" s="75"/>
      <c r="C109" s="75"/>
      <c r="G109" s="248" t="s">
        <v>257</v>
      </c>
      <c r="H109" s="248"/>
    </row>
    <row r="110" spans="1:3" s="16" customFormat="1" ht="15" customHeight="1">
      <c r="A110"/>
      <c r="B110" s="75"/>
      <c r="C110" s="75"/>
    </row>
    <row r="111" spans="1:11" s="16" customFormat="1" ht="17.25" customHeight="1">
      <c r="A111"/>
      <c r="B111" s="44"/>
      <c r="C111" s="44"/>
      <c r="D111" s="34"/>
      <c r="E111" s="34"/>
      <c r="F111" s="34"/>
      <c r="G111" s="72" t="s">
        <v>46</v>
      </c>
      <c r="H111" s="72" t="s">
        <v>47</v>
      </c>
      <c r="I111" s="34"/>
      <c r="J111" s="34"/>
      <c r="K111" s="34"/>
    </row>
    <row r="112" spans="1:11" s="16" customFormat="1" ht="9.75" customHeight="1">
      <c r="A112"/>
      <c r="B112" s="44"/>
      <c r="C112" s="44"/>
      <c r="D112" s="34"/>
      <c r="E112" s="34"/>
      <c r="F112" s="34"/>
      <c r="G112" s="76"/>
      <c r="H112" s="76"/>
      <c r="I112" s="34"/>
      <c r="J112" s="34"/>
      <c r="K112" s="34"/>
    </row>
    <row r="113" spans="1:12" s="16" customFormat="1" ht="15.75" customHeight="1">
      <c r="A113"/>
      <c r="B113" s="96" t="s">
        <v>170</v>
      </c>
      <c r="C113" s="96"/>
      <c r="D113" s="111"/>
      <c r="E113" s="110" t="s">
        <v>140</v>
      </c>
      <c r="F113" s="118" t="s">
        <v>143</v>
      </c>
      <c r="G113" s="103" t="s">
        <v>161</v>
      </c>
      <c r="H113" s="103" t="s">
        <v>162</v>
      </c>
      <c r="I113" s="245" t="s">
        <v>171</v>
      </c>
      <c r="J113" s="245"/>
      <c r="K113" s="245"/>
      <c r="L113" s="137" t="s">
        <v>142</v>
      </c>
    </row>
    <row r="114" spans="1:12" s="16" customFormat="1" ht="18" customHeight="1">
      <c r="A114"/>
      <c r="B114" s="96"/>
      <c r="C114" s="96"/>
      <c r="D114" s="111"/>
      <c r="E114" s="110"/>
      <c r="F114" s="96"/>
      <c r="G114" s="130"/>
      <c r="H114" s="130"/>
      <c r="I114" s="246"/>
      <c r="J114" s="246"/>
      <c r="K114" s="246"/>
      <c r="L114" s="138"/>
    </row>
    <row r="115" spans="1:12" s="16" customFormat="1" ht="7.5" customHeight="1">
      <c r="A115"/>
      <c r="B115" s="96"/>
      <c r="C115" s="96"/>
      <c r="D115" s="96"/>
      <c r="E115" s="110"/>
      <c r="F115" s="96"/>
      <c r="G115" s="96"/>
      <c r="H115" s="96"/>
      <c r="I115" s="139"/>
      <c r="J115" s="139"/>
      <c r="K115" s="139"/>
      <c r="L115" s="127"/>
    </row>
    <row r="116" spans="1:12" s="16" customFormat="1" ht="7.5" customHeight="1">
      <c r="A116"/>
      <c r="B116" s="96"/>
      <c r="C116" s="96"/>
      <c r="D116" s="96"/>
      <c r="E116" s="110"/>
      <c r="F116" s="96"/>
      <c r="G116" s="96"/>
      <c r="H116" s="96"/>
      <c r="I116" s="125"/>
      <c r="J116" s="125"/>
      <c r="K116" s="125"/>
      <c r="L116" s="126"/>
    </row>
    <row r="117" spans="1:12" s="16" customFormat="1" ht="15.75" customHeight="1">
      <c r="A117"/>
      <c r="B117" s="96" t="s">
        <v>172</v>
      </c>
      <c r="C117" s="96"/>
      <c r="D117" s="96"/>
      <c r="E117" s="110" t="s">
        <v>140</v>
      </c>
      <c r="F117" s="121" t="s">
        <v>49</v>
      </c>
      <c r="G117" s="112" t="s">
        <v>59</v>
      </c>
      <c r="H117" s="112" t="s">
        <v>155</v>
      </c>
      <c r="I117" s="241" t="s">
        <v>174</v>
      </c>
      <c r="J117" s="241"/>
      <c r="K117" s="241"/>
      <c r="L117" s="141" t="s">
        <v>142</v>
      </c>
    </row>
    <row r="118" spans="1:12" s="16" customFormat="1" ht="15.75" customHeight="1">
      <c r="A118"/>
      <c r="B118" s="142" t="s">
        <v>173</v>
      </c>
      <c r="C118" s="142"/>
      <c r="D118" s="96"/>
      <c r="E118" s="110"/>
      <c r="F118" s="121" t="s">
        <v>143</v>
      </c>
      <c r="G118" s="120" t="s">
        <v>305</v>
      </c>
      <c r="H118" s="120" t="s">
        <v>169</v>
      </c>
      <c r="I118" s="96"/>
      <c r="J118" s="96"/>
      <c r="K118" s="96"/>
      <c r="L118" s="96"/>
    </row>
    <row r="119" spans="1:12" s="16" customFormat="1" ht="7.5" customHeight="1">
      <c r="A119"/>
      <c r="B119" s="96"/>
      <c r="C119" s="96"/>
      <c r="D119" s="96"/>
      <c r="E119" s="110"/>
      <c r="F119" s="96"/>
      <c r="G119" s="130"/>
      <c r="H119" s="130"/>
      <c r="I119" s="143"/>
      <c r="J119" s="144"/>
      <c r="K119" s="130"/>
      <c r="L119" s="144"/>
    </row>
    <row r="120" spans="1:12" s="16" customFormat="1" ht="7.5" customHeight="1">
      <c r="A120"/>
      <c r="B120" s="96"/>
      <c r="C120" s="96"/>
      <c r="D120" s="96"/>
      <c r="E120" s="110"/>
      <c r="F120" s="96"/>
      <c r="G120" s="96"/>
      <c r="H120" s="96"/>
      <c r="I120" s="145"/>
      <c r="J120" s="146"/>
      <c r="K120" s="126"/>
      <c r="L120" s="126"/>
    </row>
    <row r="121" spans="1:12" s="16" customFormat="1" ht="15.75" customHeight="1">
      <c r="A121"/>
      <c r="B121" s="142" t="s">
        <v>175</v>
      </c>
      <c r="C121" s="142"/>
      <c r="D121" s="96"/>
      <c r="E121" s="110"/>
      <c r="F121" s="121" t="s">
        <v>49</v>
      </c>
      <c r="G121" s="112" t="s">
        <v>147</v>
      </c>
      <c r="H121" s="112" t="s">
        <v>176</v>
      </c>
      <c r="I121" s="241" t="s">
        <v>292</v>
      </c>
      <c r="J121" s="241"/>
      <c r="K121" s="241"/>
      <c r="L121" s="96"/>
    </row>
    <row r="122" spans="1:12" s="16" customFormat="1" ht="16.5">
      <c r="A122"/>
      <c r="B122" s="134"/>
      <c r="C122" s="134"/>
      <c r="D122" s="134"/>
      <c r="E122" s="135"/>
      <c r="F122" s="121" t="s">
        <v>143</v>
      </c>
      <c r="G122" s="112" t="s">
        <v>177</v>
      </c>
      <c r="H122" s="112" t="s">
        <v>162</v>
      </c>
      <c r="I122" s="96"/>
      <c r="J122" s="96"/>
      <c r="K122" s="96"/>
      <c r="L122" s="96"/>
    </row>
    <row r="123" spans="1:12" s="16" customFormat="1" ht="10.5" customHeight="1">
      <c r="A123"/>
      <c r="B123" s="134"/>
      <c r="C123" s="134"/>
      <c r="D123" s="134"/>
      <c r="E123" s="135"/>
      <c r="F123" s="96"/>
      <c r="G123" s="130"/>
      <c r="H123" s="130"/>
      <c r="I123" s="130"/>
      <c r="J123" s="130"/>
      <c r="K123" s="130"/>
      <c r="L123" s="130"/>
    </row>
    <row r="124" spans="1:12" s="16" customFormat="1" ht="10.5" customHeight="1">
      <c r="A124"/>
      <c r="B124" s="134"/>
      <c r="C124" s="134"/>
      <c r="D124" s="134"/>
      <c r="E124" s="135"/>
      <c r="F124" s="118"/>
      <c r="G124" s="128"/>
      <c r="H124" s="128"/>
      <c r="I124" s="127"/>
      <c r="J124" s="127"/>
      <c r="K124" s="127"/>
      <c r="L124" s="127"/>
    </row>
    <row r="125" spans="1:12" s="16" customFormat="1" ht="15.75" customHeight="1">
      <c r="A125"/>
      <c r="B125" s="105" t="s">
        <v>178</v>
      </c>
      <c r="C125" s="105"/>
      <c r="D125" s="111"/>
      <c r="E125" s="110" t="s">
        <v>140</v>
      </c>
      <c r="F125" s="147" t="s">
        <v>49</v>
      </c>
      <c r="G125" s="116" t="s">
        <v>59</v>
      </c>
      <c r="H125" s="116" t="s">
        <v>155</v>
      </c>
      <c r="I125" s="241" t="s">
        <v>174</v>
      </c>
      <c r="J125" s="241"/>
      <c r="K125" s="241"/>
      <c r="L125" s="110" t="s">
        <v>142</v>
      </c>
    </row>
    <row r="126" spans="1:18" s="7" customFormat="1" ht="15.75" customHeight="1">
      <c r="A126"/>
      <c r="B126" s="142" t="s">
        <v>173</v>
      </c>
      <c r="C126" s="142"/>
      <c r="D126" s="148"/>
      <c r="E126" s="116"/>
      <c r="F126" s="147" t="s">
        <v>143</v>
      </c>
      <c r="G126" s="116" t="s">
        <v>305</v>
      </c>
      <c r="H126" s="116" t="s">
        <v>169</v>
      </c>
      <c r="I126" s="96"/>
      <c r="J126" s="96"/>
      <c r="K126" s="96"/>
      <c r="L126" s="96"/>
      <c r="M126" s="16"/>
      <c r="N126" s="16"/>
      <c r="O126" s="16"/>
      <c r="P126" s="16"/>
      <c r="Q126" s="16"/>
      <c r="R126" s="16"/>
    </row>
    <row r="127" spans="1:12" s="16" customFormat="1" ht="7.5" customHeight="1">
      <c r="A127"/>
      <c r="B127" s="133"/>
      <c r="C127" s="133"/>
      <c r="D127" s="149"/>
      <c r="E127" s="149"/>
      <c r="F127" s="96"/>
      <c r="G127" s="130"/>
      <c r="H127" s="130"/>
      <c r="I127" s="143"/>
      <c r="J127" s="130"/>
      <c r="K127" s="130"/>
      <c r="L127" s="130"/>
    </row>
    <row r="128" spans="1:18" s="7" customFormat="1" ht="7.5" customHeight="1">
      <c r="A128"/>
      <c r="B128" s="105"/>
      <c r="C128" s="105"/>
      <c r="D128" s="117"/>
      <c r="E128" s="117"/>
      <c r="F128" s="96"/>
      <c r="G128" s="96"/>
      <c r="H128" s="96"/>
      <c r="I128" s="140"/>
      <c r="J128" s="96"/>
      <c r="K128" s="96"/>
      <c r="L128" s="96"/>
      <c r="M128" s="16"/>
      <c r="N128" s="16"/>
      <c r="O128" s="16"/>
      <c r="P128" s="16"/>
      <c r="Q128" s="16"/>
      <c r="R128" s="16"/>
    </row>
    <row r="129" spans="1:18" s="7" customFormat="1" ht="15.75" customHeight="1">
      <c r="A129"/>
      <c r="B129" s="142" t="s">
        <v>175</v>
      </c>
      <c r="C129" s="142"/>
      <c r="D129" s="149"/>
      <c r="E129" s="149"/>
      <c r="F129" s="150" t="s">
        <v>49</v>
      </c>
      <c r="G129" s="116" t="s">
        <v>147</v>
      </c>
      <c r="H129" s="116" t="s">
        <v>176</v>
      </c>
      <c r="I129" s="241" t="s">
        <v>292</v>
      </c>
      <c r="J129" s="241"/>
      <c r="K129" s="241"/>
      <c r="L129" s="96"/>
      <c r="M129" s="16"/>
      <c r="N129" s="16"/>
      <c r="O129" s="16"/>
      <c r="P129" s="16"/>
      <c r="Q129" s="16"/>
      <c r="R129" s="16"/>
    </row>
    <row r="130" spans="1:18" s="7" customFormat="1" ht="15.75" customHeight="1">
      <c r="A130"/>
      <c r="B130" s="149"/>
      <c r="C130" s="149"/>
      <c r="D130" s="149"/>
      <c r="E130" s="149"/>
      <c r="F130" s="150" t="s">
        <v>143</v>
      </c>
      <c r="G130" s="116" t="s">
        <v>177</v>
      </c>
      <c r="H130" s="116" t="s">
        <v>162</v>
      </c>
      <c r="I130" s="151"/>
      <c r="J130" s="96"/>
      <c r="K130" s="96"/>
      <c r="L130" s="96"/>
      <c r="M130" s="16"/>
      <c r="N130" s="16"/>
      <c r="O130" s="16"/>
      <c r="P130" s="16"/>
      <c r="Q130" s="16"/>
      <c r="R130" s="16"/>
    </row>
    <row r="131" spans="1:18" s="7" customFormat="1" ht="7.5" customHeight="1">
      <c r="A131"/>
      <c r="B131" s="149"/>
      <c r="C131" s="149"/>
      <c r="D131" s="149"/>
      <c r="E131" s="149"/>
      <c r="F131" s="96"/>
      <c r="G131" s="130"/>
      <c r="H131" s="130"/>
      <c r="I131" s="152"/>
      <c r="J131" s="130"/>
      <c r="K131" s="130"/>
      <c r="L131" s="130"/>
      <c r="M131" s="16"/>
      <c r="N131" s="16"/>
      <c r="O131" s="16"/>
      <c r="P131" s="16"/>
      <c r="Q131" s="16"/>
      <c r="R131" s="16"/>
    </row>
    <row r="132" spans="1:18" s="7" customFormat="1" ht="7.5" customHeight="1">
      <c r="A132"/>
      <c r="B132" s="46"/>
      <c r="C132" s="46"/>
      <c r="D132" s="46"/>
      <c r="E132" s="46"/>
      <c r="F132" s="16"/>
      <c r="G132" s="27"/>
      <c r="H132" s="27"/>
      <c r="I132" s="78"/>
      <c r="J132" s="27"/>
      <c r="K132" s="27"/>
      <c r="L132" s="27"/>
      <c r="M132" s="16"/>
      <c r="N132" s="16"/>
      <c r="O132" s="16"/>
      <c r="P132" s="16"/>
      <c r="Q132" s="16"/>
      <c r="R132" s="16"/>
    </row>
    <row r="133" spans="1:18" s="7" customFormat="1" ht="16.5">
      <c r="A133"/>
      <c r="B133" s="242" t="s">
        <v>327</v>
      </c>
      <c r="C133" s="242"/>
      <c r="D133" s="242"/>
      <c r="E133" s="242"/>
      <c r="F133" s="242"/>
      <c r="G133" s="242"/>
      <c r="H133" s="242"/>
      <c r="I133" s="242"/>
      <c r="J133" s="242"/>
      <c r="K133" s="242"/>
      <c r="L133" s="242"/>
      <c r="M133" s="16"/>
      <c r="N133" s="16"/>
      <c r="O133" s="16"/>
      <c r="P133" s="16"/>
      <c r="Q133" s="16"/>
      <c r="R133" s="16"/>
    </row>
    <row r="134" spans="1:18" s="7" customFormat="1" ht="16.5">
      <c r="A134"/>
      <c r="B134" s="242" t="s">
        <v>328</v>
      </c>
      <c r="C134" s="242"/>
      <c r="D134" s="242"/>
      <c r="E134" s="242"/>
      <c r="F134" s="242"/>
      <c r="G134" s="242"/>
      <c r="H134" s="242"/>
      <c r="I134" s="242"/>
      <c r="J134" s="242"/>
      <c r="K134" s="242"/>
      <c r="L134" s="242"/>
      <c r="M134" s="16"/>
      <c r="N134" s="16"/>
      <c r="O134" s="16"/>
      <c r="P134" s="16"/>
      <c r="Q134" s="16"/>
      <c r="R134" s="16"/>
    </row>
    <row r="135" spans="1:18" s="7" customFormat="1" ht="7.5" customHeight="1">
      <c r="A135"/>
      <c r="B135" s="90"/>
      <c r="C135" s="90"/>
      <c r="D135" s="90"/>
      <c r="E135" s="90"/>
      <c r="F135" s="90"/>
      <c r="G135" s="90"/>
      <c r="H135" s="90"/>
      <c r="I135" s="90"/>
      <c r="J135" s="90"/>
      <c r="K135" s="90"/>
      <c r="L135" s="90"/>
      <c r="M135" s="16"/>
      <c r="N135" s="16"/>
      <c r="O135" s="16"/>
      <c r="P135" s="16"/>
      <c r="Q135" s="16"/>
      <c r="R135" s="16"/>
    </row>
    <row r="136" spans="1:18" s="7" customFormat="1" ht="18">
      <c r="A136"/>
      <c r="B136" s="9" t="s">
        <v>258</v>
      </c>
      <c r="C136" s="9"/>
      <c r="D136" s="32"/>
      <c r="E136" s="32"/>
      <c r="F136" s="32"/>
      <c r="G136" s="32"/>
      <c r="H136" s="32"/>
      <c r="I136" s="32"/>
      <c r="J136" s="32"/>
      <c r="K136" s="32"/>
      <c r="L136" s="33"/>
      <c r="M136" s="33"/>
      <c r="N136" s="16"/>
      <c r="O136" s="16"/>
      <c r="P136" s="16"/>
      <c r="Q136" s="16"/>
      <c r="R136" s="16"/>
    </row>
    <row r="137" spans="1:18" s="7" customFormat="1" ht="7.5" customHeight="1">
      <c r="A137"/>
      <c r="B137" s="74"/>
      <c r="C137" s="74"/>
      <c r="D137" s="77"/>
      <c r="E137" s="46"/>
      <c r="F137" s="47"/>
      <c r="G137" s="76"/>
      <c r="H137" s="76"/>
      <c r="I137" s="78"/>
      <c r="J137" s="16"/>
      <c r="K137" s="16"/>
      <c r="L137" s="16"/>
      <c r="M137" s="16"/>
      <c r="N137" s="16"/>
      <c r="O137" s="16"/>
      <c r="P137" s="16"/>
      <c r="Q137" s="16"/>
      <c r="R137" s="16"/>
    </row>
    <row r="138" spans="1:18" s="7" customFormat="1" ht="18">
      <c r="A138"/>
      <c r="B138" s="153" t="s">
        <v>259</v>
      </c>
      <c r="C138" s="153"/>
      <c r="D138" s="46"/>
      <c r="E138" s="46"/>
      <c r="F138" s="47"/>
      <c r="G138" s="72" t="s">
        <v>46</v>
      </c>
      <c r="H138" s="72" t="s">
        <v>47</v>
      </c>
      <c r="I138" s="16"/>
      <c r="J138" s="79" t="s">
        <v>258</v>
      </c>
      <c r="K138" s="16"/>
      <c r="L138" s="16"/>
      <c r="M138" s="16"/>
      <c r="N138" s="16"/>
      <c r="O138" s="16"/>
      <c r="P138" s="16"/>
      <c r="Q138" s="16"/>
      <c r="R138" s="16"/>
    </row>
    <row r="139" spans="1:18" s="7" customFormat="1" ht="17.25" customHeight="1">
      <c r="A139"/>
      <c r="B139" s="142" t="s">
        <v>260</v>
      </c>
      <c r="C139" s="142"/>
      <c r="D139" s="46"/>
      <c r="E139" s="46"/>
      <c r="F139" s="47"/>
      <c r="G139" s="39" t="s">
        <v>59</v>
      </c>
      <c r="H139" s="39" t="s">
        <v>293</v>
      </c>
      <c r="I139" s="16"/>
      <c r="J139" s="64" t="s">
        <v>85</v>
      </c>
      <c r="K139" s="16"/>
      <c r="L139" s="16"/>
      <c r="M139" s="16"/>
      <c r="N139" s="16"/>
      <c r="O139" s="16"/>
      <c r="P139" s="16"/>
      <c r="Q139" s="16"/>
      <c r="R139" s="16"/>
    </row>
    <row r="140" spans="1:18" s="7" customFormat="1" ht="15">
      <c r="A140"/>
      <c r="B140" s="45"/>
      <c r="C140" s="45"/>
      <c r="D140" s="46"/>
      <c r="E140" s="46"/>
      <c r="F140" s="47"/>
      <c r="G140" s="39"/>
      <c r="H140" s="39"/>
      <c r="I140" s="64"/>
      <c r="J140" s="16"/>
      <c r="K140" s="16"/>
      <c r="L140" s="16"/>
      <c r="M140" s="16"/>
      <c r="N140" s="16"/>
      <c r="O140" s="16"/>
      <c r="P140" s="16"/>
      <c r="Q140" s="16"/>
      <c r="R140" s="16"/>
    </row>
    <row r="141" spans="1:18" s="7" customFormat="1" ht="29.25" customHeight="1">
      <c r="A141"/>
      <c r="B141" s="243" t="s">
        <v>271</v>
      </c>
      <c r="C141" s="243"/>
      <c r="D141" s="243"/>
      <c r="E141" s="243"/>
      <c r="F141" s="243"/>
      <c r="G141" s="243"/>
      <c r="H141" s="243"/>
      <c r="I141" s="243"/>
      <c r="J141" s="243"/>
      <c r="K141" s="243"/>
      <c r="L141" s="243"/>
      <c r="M141" s="16"/>
      <c r="N141" s="16"/>
      <c r="O141" s="16"/>
      <c r="P141" s="16"/>
      <c r="Q141" s="16"/>
      <c r="R141" s="16"/>
    </row>
    <row r="142" spans="1:18" s="7" customFormat="1" ht="15" customHeight="1">
      <c r="A142"/>
      <c r="B142" s="16"/>
      <c r="C142" s="16"/>
      <c r="D142" s="46"/>
      <c r="E142" s="46"/>
      <c r="F142" s="47"/>
      <c r="G142" s="39"/>
      <c r="H142" s="39"/>
      <c r="I142" s="64"/>
      <c r="J142" s="16"/>
      <c r="K142" s="16"/>
      <c r="L142" s="16"/>
      <c r="M142" s="16"/>
      <c r="N142" s="16"/>
      <c r="O142" s="16"/>
      <c r="P142" s="16"/>
      <c r="Q142" s="16"/>
      <c r="R142" s="16"/>
    </row>
    <row r="143" spans="1:18" s="7" customFormat="1" ht="17.25" customHeight="1">
      <c r="A143"/>
      <c r="B143" s="244" t="s">
        <v>326</v>
      </c>
      <c r="C143" s="244"/>
      <c r="D143" s="244"/>
      <c r="E143" s="244"/>
      <c r="F143" s="244"/>
      <c r="G143" s="244"/>
      <c r="H143" s="244"/>
      <c r="I143" s="244"/>
      <c r="J143" s="244"/>
      <c r="K143" s="244"/>
      <c r="L143" s="244"/>
      <c r="M143" s="16"/>
      <c r="N143" s="16"/>
      <c r="O143" s="16"/>
      <c r="P143" s="16"/>
      <c r="Q143" s="16"/>
      <c r="R143" s="16"/>
    </row>
    <row r="144" spans="1:18" s="7" customFormat="1" ht="10.5" customHeight="1">
      <c r="A144"/>
      <c r="B144" s="90"/>
      <c r="C144" s="90"/>
      <c r="D144" s="90"/>
      <c r="E144" s="90"/>
      <c r="F144" s="90"/>
      <c r="G144" s="90"/>
      <c r="H144" s="90"/>
      <c r="I144" s="90"/>
      <c r="J144" s="90"/>
      <c r="K144" s="90"/>
      <c r="L144" s="90"/>
      <c r="M144" s="16"/>
      <c r="N144" s="16"/>
      <c r="O144" s="16"/>
      <c r="P144" s="16"/>
      <c r="Q144" s="16"/>
      <c r="R144" s="16"/>
    </row>
    <row r="145" spans="1:18" s="7" customFormat="1" ht="18">
      <c r="A145"/>
      <c r="B145" s="9" t="s">
        <v>261</v>
      </c>
      <c r="C145" s="9"/>
      <c r="D145" s="32"/>
      <c r="E145" s="32"/>
      <c r="F145" s="32"/>
      <c r="G145" s="32"/>
      <c r="H145" s="32"/>
      <c r="I145" s="32"/>
      <c r="J145" s="32"/>
      <c r="K145" s="32"/>
      <c r="L145" s="33"/>
      <c r="M145" s="33"/>
      <c r="N145" s="16"/>
      <c r="O145" s="16"/>
      <c r="P145" s="16"/>
      <c r="Q145" s="16"/>
      <c r="R145" s="16"/>
    </row>
    <row r="146" spans="1:18" s="7" customFormat="1" ht="7.5" customHeight="1">
      <c r="A146"/>
      <c r="B146" s="74"/>
      <c r="C146" s="74"/>
      <c r="D146" s="46"/>
      <c r="E146" s="46"/>
      <c r="F146" s="47"/>
      <c r="G146" s="39"/>
      <c r="H146" s="39"/>
      <c r="I146" s="64"/>
      <c r="J146" s="16"/>
      <c r="K146" s="16"/>
      <c r="L146" s="16"/>
      <c r="M146" s="16"/>
      <c r="N146" s="16"/>
      <c r="O146" s="16"/>
      <c r="P146" s="16"/>
      <c r="Q146" s="16"/>
      <c r="R146" s="16"/>
    </row>
    <row r="147" spans="1:18" s="7" customFormat="1" ht="16.5">
      <c r="A147"/>
      <c r="B147" s="154" t="s">
        <v>262</v>
      </c>
      <c r="C147" s="154"/>
      <c r="D147" s="149"/>
      <c r="E147" s="149"/>
      <c r="F147" s="150"/>
      <c r="G147" s="116"/>
      <c r="H147" s="110" t="s">
        <v>52</v>
      </c>
      <c r="I147" s="16"/>
      <c r="J147" s="16"/>
      <c r="K147" s="16"/>
      <c r="L147" s="16"/>
      <c r="M147" s="16"/>
      <c r="N147" s="16"/>
      <c r="O147" s="16"/>
      <c r="P147" s="16"/>
      <c r="Q147" s="16"/>
      <c r="R147" s="16"/>
    </row>
    <row r="148" spans="1:18" s="7" customFormat="1" ht="16.5">
      <c r="A148"/>
      <c r="B148" s="154" t="s">
        <v>263</v>
      </c>
      <c r="C148" s="154"/>
      <c r="D148" s="149"/>
      <c r="E148" s="149"/>
      <c r="F148" s="150"/>
      <c r="G148" s="116"/>
      <c r="H148" s="110" t="s">
        <v>52</v>
      </c>
      <c r="I148" s="16"/>
      <c r="J148" s="16"/>
      <c r="K148" s="16"/>
      <c r="L148" s="16"/>
      <c r="M148" s="16"/>
      <c r="N148" s="16"/>
      <c r="O148" s="16"/>
      <c r="P148" s="16"/>
      <c r="Q148" s="16"/>
      <c r="R148" s="16"/>
    </row>
    <row r="149" spans="1:18" s="7" customFormat="1" ht="16.5">
      <c r="A149"/>
      <c r="B149" s="154" t="s">
        <v>264</v>
      </c>
      <c r="C149" s="154"/>
      <c r="D149" s="149"/>
      <c r="E149" s="149"/>
      <c r="F149" s="150"/>
      <c r="G149" s="116"/>
      <c r="H149" s="110" t="s">
        <v>52</v>
      </c>
      <c r="I149" s="16"/>
      <c r="J149" s="16"/>
      <c r="K149" s="16"/>
      <c r="L149" s="16"/>
      <c r="M149" s="16"/>
      <c r="N149" s="16"/>
      <c r="O149" s="16"/>
      <c r="P149" s="16"/>
      <c r="Q149" s="16"/>
      <c r="R149" s="16"/>
    </row>
    <row r="150" spans="1:18" s="7" customFormat="1" ht="10.5" customHeight="1">
      <c r="A150"/>
      <c r="B150" s="46"/>
      <c r="C150" s="46"/>
      <c r="D150" s="46"/>
      <c r="E150" s="46"/>
      <c r="F150" s="47"/>
      <c r="G150" s="39"/>
      <c r="H150" s="39"/>
      <c r="I150" s="64"/>
      <c r="J150" s="16"/>
      <c r="K150" s="16"/>
      <c r="L150" s="16"/>
      <c r="M150" s="16"/>
      <c r="N150" s="16"/>
      <c r="O150" s="16"/>
      <c r="P150" s="16"/>
      <c r="Q150" s="16"/>
      <c r="R150" s="16"/>
    </row>
    <row r="151" spans="1:18" s="16" customFormat="1" ht="18">
      <c r="A151"/>
      <c r="B151" s="9" t="s">
        <v>53</v>
      </c>
      <c r="C151" s="9"/>
      <c r="D151" s="48"/>
      <c r="E151" s="48"/>
      <c r="F151" s="48"/>
      <c r="G151" s="48"/>
      <c r="H151" s="48"/>
      <c r="I151" s="48"/>
      <c r="J151" s="48"/>
      <c r="K151" s="48"/>
      <c r="L151" s="48"/>
      <c r="M151" s="33"/>
      <c r="N151" s="7"/>
      <c r="O151" s="7"/>
      <c r="P151" s="7"/>
      <c r="Q151" s="7"/>
      <c r="R151" s="7"/>
    </row>
    <row r="152" spans="1:3" s="16" customFormat="1" ht="9.75" customHeight="1">
      <c r="A152"/>
      <c r="B152" s="69"/>
      <c r="C152" s="69"/>
    </row>
    <row r="153" spans="1:12" s="7" customFormat="1" ht="16.5">
      <c r="A153"/>
      <c r="B153" s="155" t="s">
        <v>61</v>
      </c>
      <c r="C153" s="155"/>
      <c r="D153" s="49"/>
      <c r="E153" s="49"/>
      <c r="H153" s="156">
        <v>13253387175</v>
      </c>
      <c r="K153" s="50"/>
      <c r="L153" s="50"/>
    </row>
    <row r="154" s="7" customFormat="1" ht="15">
      <c r="A154"/>
    </row>
    <row r="155" spans="1:12" s="7" customFormat="1" ht="16.5">
      <c r="A155"/>
      <c r="B155" s="157" t="s">
        <v>179</v>
      </c>
      <c r="C155" s="157"/>
      <c r="D155" s="157"/>
      <c r="E155" s="157"/>
      <c r="F155" s="158"/>
      <c r="G155" s="158"/>
      <c r="H155" s="159">
        <v>20438114068.640957</v>
      </c>
      <c r="I155" s="158"/>
      <c r="J155" s="158" t="s">
        <v>294</v>
      </c>
      <c r="K155" s="158"/>
      <c r="L155" s="160">
        <v>21508113750.451725</v>
      </c>
    </row>
    <row r="156" spans="1:12" s="7" customFormat="1" ht="19.5">
      <c r="A156"/>
      <c r="B156" s="161" t="s">
        <v>306</v>
      </c>
      <c r="C156" s="161"/>
      <c r="D156" s="162"/>
      <c r="E156" s="162"/>
      <c r="F156" s="158"/>
      <c r="G156" s="158"/>
      <c r="H156" s="163"/>
      <c r="I156" s="158"/>
      <c r="J156" s="158" t="s">
        <v>295</v>
      </c>
      <c r="K156" s="158"/>
      <c r="L156" s="160">
        <v>20438114068.640957</v>
      </c>
    </row>
    <row r="157" spans="1:18" s="16" customFormat="1" ht="19.5">
      <c r="A157"/>
      <c r="B157" s="161" t="s">
        <v>307</v>
      </c>
      <c r="C157" s="161"/>
      <c r="D157" s="158"/>
      <c r="E157" s="158"/>
      <c r="F157" s="158"/>
      <c r="G157" s="158"/>
      <c r="H157" s="163"/>
      <c r="I157" s="158"/>
      <c r="J157" s="158" t="s">
        <v>180</v>
      </c>
      <c r="K157" s="158"/>
      <c r="L157" s="164">
        <v>0.95</v>
      </c>
      <c r="M157" s="7"/>
      <c r="N157" s="7"/>
      <c r="O157" s="7"/>
      <c r="P157" s="7"/>
      <c r="Q157" s="7"/>
      <c r="R157" s="7"/>
    </row>
    <row r="158" spans="1:18" s="16" customFormat="1" ht="16.5">
      <c r="A158"/>
      <c r="B158" s="158" t="s">
        <v>62</v>
      </c>
      <c r="C158" s="158"/>
      <c r="D158" s="158"/>
      <c r="E158" s="158"/>
      <c r="F158" s="158"/>
      <c r="G158" s="158"/>
      <c r="H158" s="159">
        <v>0</v>
      </c>
      <c r="I158" s="158"/>
      <c r="J158" s="158" t="s">
        <v>181</v>
      </c>
      <c r="K158" s="158"/>
      <c r="L158" s="165">
        <v>0.97</v>
      </c>
      <c r="M158" s="7"/>
      <c r="N158" s="7"/>
      <c r="O158" s="7"/>
      <c r="P158" s="7"/>
      <c r="Q158" s="7"/>
      <c r="R158" s="7"/>
    </row>
    <row r="159" spans="1:18" s="16" customFormat="1" ht="16.5">
      <c r="A159"/>
      <c r="B159" s="158" t="s">
        <v>182</v>
      </c>
      <c r="C159" s="158"/>
      <c r="D159" s="158"/>
      <c r="E159" s="158"/>
      <c r="F159" s="158"/>
      <c r="G159" s="158"/>
      <c r="H159" s="159"/>
      <c r="I159" s="158"/>
      <c r="J159" s="158"/>
      <c r="K159" s="158"/>
      <c r="L159" s="158"/>
      <c r="M159" s="7"/>
      <c r="N159" s="7"/>
      <c r="O159" s="7"/>
      <c r="P159" s="7"/>
      <c r="Q159" s="7"/>
      <c r="R159" s="7"/>
    </row>
    <row r="160" spans="1:18" s="16" customFormat="1" ht="16.5">
      <c r="A160"/>
      <c r="B160" s="161" t="s">
        <v>183</v>
      </c>
      <c r="C160" s="161"/>
      <c r="D160" s="162"/>
      <c r="E160" s="162"/>
      <c r="F160" s="158"/>
      <c r="G160" s="158"/>
      <c r="H160" s="159">
        <v>100</v>
      </c>
      <c r="I160" s="158"/>
      <c r="J160" s="158"/>
      <c r="K160" s="158"/>
      <c r="L160" s="158"/>
      <c r="M160" s="7"/>
      <c r="N160" s="7"/>
      <c r="O160" s="7"/>
      <c r="P160" s="7"/>
      <c r="Q160" s="7"/>
      <c r="R160" s="7"/>
    </row>
    <row r="161" spans="1:18" s="16" customFormat="1" ht="16.5">
      <c r="A161"/>
      <c r="B161" s="161" t="s">
        <v>184</v>
      </c>
      <c r="C161" s="161"/>
      <c r="D161" s="162"/>
      <c r="E161" s="162"/>
      <c r="F161" s="158"/>
      <c r="G161" s="158"/>
      <c r="H161" s="159">
        <v>0</v>
      </c>
      <c r="I161" s="158"/>
      <c r="J161" s="158"/>
      <c r="K161" s="158"/>
      <c r="L161" s="158"/>
      <c r="M161" s="7"/>
      <c r="N161" s="7"/>
      <c r="O161" s="7"/>
      <c r="P161" s="7"/>
      <c r="Q161" s="7"/>
      <c r="R161" s="7"/>
    </row>
    <row r="162" spans="1:18" s="16" customFormat="1" ht="16.5">
      <c r="A162"/>
      <c r="B162" s="161" t="s">
        <v>185</v>
      </c>
      <c r="C162" s="161"/>
      <c r="D162" s="162"/>
      <c r="E162" s="162"/>
      <c r="F162" s="158"/>
      <c r="G162" s="158"/>
      <c r="H162" s="159">
        <v>0</v>
      </c>
      <c r="I162" s="158"/>
      <c r="J162" s="158"/>
      <c r="K162" s="158"/>
      <c r="L162" s="158"/>
      <c r="M162" s="7"/>
      <c r="N162" s="7"/>
      <c r="O162" s="7"/>
      <c r="P162" s="7"/>
      <c r="Q162" s="7"/>
      <c r="R162" s="7"/>
    </row>
    <row r="163" spans="1:18" s="16" customFormat="1" ht="16.5">
      <c r="A163"/>
      <c r="B163" s="158" t="s">
        <v>186</v>
      </c>
      <c r="C163" s="158"/>
      <c r="D163" s="158"/>
      <c r="E163" s="158"/>
      <c r="F163" s="158"/>
      <c r="G163" s="158"/>
      <c r="H163" s="159">
        <v>0</v>
      </c>
      <c r="I163" s="158"/>
      <c r="J163" s="158"/>
      <c r="K163" s="158"/>
      <c r="L163" s="158"/>
      <c r="M163" s="7"/>
      <c r="N163" s="7"/>
      <c r="O163" s="7"/>
      <c r="P163" s="7"/>
      <c r="Q163" s="7"/>
      <c r="R163" s="7"/>
    </row>
    <row r="164" spans="1:18" s="16" customFormat="1" ht="16.5">
      <c r="A164"/>
      <c r="B164" s="158" t="s">
        <v>187</v>
      </c>
      <c r="C164" s="158"/>
      <c r="D164" s="158"/>
      <c r="E164" s="158"/>
      <c r="F164" s="158"/>
      <c r="G164" s="158"/>
      <c r="H164" s="159">
        <v>0</v>
      </c>
      <c r="I164" s="158"/>
      <c r="J164" s="158"/>
      <c r="K164" s="158"/>
      <c r="L164" s="158"/>
      <c r="M164" s="7"/>
      <c r="N164" s="7"/>
      <c r="O164" s="7"/>
      <c r="P164" s="7"/>
      <c r="Q164" s="7"/>
      <c r="R164" s="7"/>
    </row>
    <row r="165" spans="1:18" s="16" customFormat="1" ht="16.5">
      <c r="A165"/>
      <c r="B165" s="158" t="s">
        <v>188</v>
      </c>
      <c r="C165" s="158"/>
      <c r="D165" s="158"/>
      <c r="E165" s="158"/>
      <c r="F165" s="158"/>
      <c r="G165" s="158"/>
      <c r="H165" s="159">
        <v>0</v>
      </c>
      <c r="I165" s="158"/>
      <c r="J165" s="158"/>
      <c r="K165" s="158"/>
      <c r="L165" s="158"/>
      <c r="M165" s="7"/>
      <c r="N165" s="7"/>
      <c r="O165" s="7"/>
      <c r="P165" s="7"/>
      <c r="Q165" s="7"/>
      <c r="R165" s="7"/>
    </row>
    <row r="166" spans="1:18" s="16" customFormat="1" ht="16.5">
      <c r="A166"/>
      <c r="B166" s="158" t="s">
        <v>63</v>
      </c>
      <c r="C166" s="158"/>
      <c r="D166" s="158"/>
      <c r="E166" s="158"/>
      <c r="F166" s="158"/>
      <c r="G166" s="158"/>
      <c r="H166" s="159">
        <v>0</v>
      </c>
      <c r="I166" s="158"/>
      <c r="J166" s="158"/>
      <c r="K166" s="158"/>
      <c r="L166" s="158"/>
      <c r="M166" s="7"/>
      <c r="N166" s="7"/>
      <c r="O166" s="7"/>
      <c r="P166" s="7"/>
      <c r="Q166" s="7"/>
      <c r="R166" s="7"/>
    </row>
    <row r="167" spans="1:18" s="16" customFormat="1" ht="17.25" thickBot="1">
      <c r="A167"/>
      <c r="B167" s="166" t="s">
        <v>189</v>
      </c>
      <c r="C167" s="166"/>
      <c r="D167" s="167"/>
      <c r="E167" s="167"/>
      <c r="F167" s="158"/>
      <c r="G167" s="158"/>
      <c r="H167" s="168">
        <v>20438114168.640957</v>
      </c>
      <c r="I167" s="158"/>
      <c r="J167" s="158"/>
      <c r="K167" s="158"/>
      <c r="L167" s="158"/>
      <c r="M167" s="7"/>
      <c r="N167" s="7"/>
      <c r="O167" s="7"/>
      <c r="P167" s="7"/>
      <c r="Q167" s="7"/>
      <c r="R167" s="7"/>
    </row>
    <row r="168" spans="1:18" s="16" customFormat="1" ht="9.75" customHeight="1" thickTop="1">
      <c r="A168"/>
      <c r="B168" s="158"/>
      <c r="C168" s="158"/>
      <c r="D168" s="158"/>
      <c r="E168" s="158"/>
      <c r="F168" s="158"/>
      <c r="G168" s="158"/>
      <c r="H168" s="158"/>
      <c r="I168" s="158"/>
      <c r="J168" s="158"/>
      <c r="K168" s="158"/>
      <c r="L168" s="158"/>
      <c r="M168" s="7"/>
      <c r="N168" s="7"/>
      <c r="O168" s="7"/>
      <c r="P168" s="7"/>
      <c r="Q168" s="7"/>
      <c r="R168" s="7"/>
    </row>
    <row r="169" spans="1:18" s="16" customFormat="1" ht="16.5">
      <c r="A169"/>
      <c r="B169" s="155" t="s">
        <v>70</v>
      </c>
      <c r="C169" s="155"/>
      <c r="D169" s="155"/>
      <c r="E169" s="155"/>
      <c r="F169" s="158"/>
      <c r="G169" s="158"/>
      <c r="H169" s="169" t="s">
        <v>338</v>
      </c>
      <c r="I169" s="158"/>
      <c r="J169" s="158"/>
      <c r="K169" s="158"/>
      <c r="L169" s="158"/>
      <c r="M169" s="7"/>
      <c r="N169" s="7"/>
      <c r="O169" s="7"/>
      <c r="P169" s="7"/>
      <c r="Q169" s="7"/>
      <c r="R169" s="7"/>
    </row>
    <row r="170" spans="1:18" s="16" customFormat="1" ht="10.5" customHeight="1">
      <c r="A170"/>
      <c r="B170" s="158"/>
      <c r="C170" s="158"/>
      <c r="D170" s="158"/>
      <c r="E170" s="158"/>
      <c r="F170" s="158"/>
      <c r="G170" s="158"/>
      <c r="H170" s="158"/>
      <c r="I170" s="158"/>
      <c r="J170" s="158"/>
      <c r="K170" s="158"/>
      <c r="L170" s="158"/>
      <c r="M170" s="7"/>
      <c r="N170" s="7"/>
      <c r="O170" s="7"/>
      <c r="P170" s="7"/>
      <c r="Q170" s="7"/>
      <c r="R170" s="7"/>
    </row>
    <row r="171" spans="1:18" s="16" customFormat="1" ht="18" customHeight="1">
      <c r="A171"/>
      <c r="B171" s="170" t="s">
        <v>325</v>
      </c>
      <c r="C171" s="91"/>
      <c r="D171" s="158"/>
      <c r="E171" s="158"/>
      <c r="F171" s="158"/>
      <c r="G171" s="158"/>
      <c r="H171" s="158"/>
      <c r="I171" s="158"/>
      <c r="J171" s="158"/>
      <c r="K171" s="158"/>
      <c r="L171" s="158"/>
      <c r="M171" s="7"/>
      <c r="N171" s="7"/>
      <c r="O171" s="7"/>
      <c r="P171" s="7"/>
      <c r="Q171" s="7"/>
      <c r="R171" s="7"/>
    </row>
    <row r="172" spans="1:18" s="16" customFormat="1" ht="10.5" customHeight="1">
      <c r="A172"/>
      <c r="B172" s="7"/>
      <c r="C172" s="7"/>
      <c r="D172" s="7"/>
      <c r="E172" s="7"/>
      <c r="F172" s="7"/>
      <c r="G172" s="7"/>
      <c r="H172" s="7"/>
      <c r="I172" s="7"/>
      <c r="J172" s="7"/>
      <c r="K172" s="7"/>
      <c r="L172" s="7"/>
      <c r="M172" s="7"/>
      <c r="N172" s="7"/>
      <c r="O172" s="7"/>
      <c r="P172" s="7"/>
      <c r="Q172" s="7"/>
      <c r="R172" s="7"/>
    </row>
    <row r="173" spans="1:18" s="16" customFormat="1" ht="18">
      <c r="A173"/>
      <c r="B173" s="9" t="s">
        <v>69</v>
      </c>
      <c r="C173" s="9"/>
      <c r="D173" s="48"/>
      <c r="E173" s="48"/>
      <c r="F173" s="48"/>
      <c r="G173" s="48"/>
      <c r="H173" s="48"/>
      <c r="I173" s="48"/>
      <c r="J173" s="48"/>
      <c r="K173" s="48"/>
      <c r="L173" s="48"/>
      <c r="M173" s="33"/>
      <c r="N173" s="7"/>
      <c r="O173" s="7"/>
      <c r="P173" s="7"/>
      <c r="Q173" s="7"/>
      <c r="R173" s="7"/>
    </row>
    <row r="174" s="16" customFormat="1" ht="12.75" customHeight="1">
      <c r="A174"/>
    </row>
    <row r="175" spans="1:8" s="16" customFormat="1" ht="16.5">
      <c r="A175"/>
      <c r="B175" s="96" t="s">
        <v>190</v>
      </c>
      <c r="C175" s="96"/>
      <c r="D175" s="96"/>
      <c r="E175" s="96"/>
      <c r="F175" s="96"/>
      <c r="G175" s="96"/>
      <c r="H175" s="171">
        <v>13413044017.779999</v>
      </c>
    </row>
    <row r="176" spans="1:8" s="16" customFormat="1" ht="12" customHeight="1">
      <c r="A176"/>
      <c r="B176" s="96"/>
      <c r="C176" s="96"/>
      <c r="D176" s="96"/>
      <c r="E176" s="96"/>
      <c r="F176" s="96"/>
      <c r="G176" s="96"/>
      <c r="H176" s="96"/>
    </row>
    <row r="177" spans="1:8" s="16" customFormat="1" ht="19.5">
      <c r="A177"/>
      <c r="B177" s="107" t="s">
        <v>308</v>
      </c>
      <c r="C177" s="107"/>
      <c r="D177" s="107"/>
      <c r="E177" s="107"/>
      <c r="F177" s="96"/>
      <c r="G177" s="96"/>
      <c r="H177" s="171">
        <v>21760162854.638252</v>
      </c>
    </row>
    <row r="178" spans="1:8" s="16" customFormat="1" ht="16.5">
      <c r="A178"/>
      <c r="B178" s="96" t="s">
        <v>62</v>
      </c>
      <c r="C178" s="96"/>
      <c r="D178" s="96"/>
      <c r="E178" s="96"/>
      <c r="F178" s="96"/>
      <c r="G178" s="96"/>
      <c r="H178" s="96">
        <v>0</v>
      </c>
    </row>
    <row r="179" spans="1:18" s="16" customFormat="1" ht="16.5">
      <c r="A179"/>
      <c r="B179" s="158" t="s">
        <v>182</v>
      </c>
      <c r="C179" s="158"/>
      <c r="D179" s="158"/>
      <c r="E179" s="158"/>
      <c r="F179" s="158"/>
      <c r="G179" s="158"/>
      <c r="H179" s="159"/>
      <c r="I179" s="7"/>
      <c r="J179" s="7"/>
      <c r="K179" s="7"/>
      <c r="L179" s="7"/>
      <c r="M179" s="7"/>
      <c r="N179" s="7"/>
      <c r="O179" s="7"/>
      <c r="P179" s="7"/>
      <c r="Q179" s="7"/>
      <c r="R179" s="7"/>
    </row>
    <row r="180" spans="1:18" s="16" customFormat="1" ht="16.5">
      <c r="A180"/>
      <c r="B180" s="161" t="s">
        <v>183</v>
      </c>
      <c r="C180" s="161"/>
      <c r="D180" s="162"/>
      <c r="E180" s="162"/>
      <c r="F180" s="158"/>
      <c r="G180" s="158"/>
      <c r="H180" s="159">
        <v>100</v>
      </c>
      <c r="I180" s="7"/>
      <c r="J180" s="7"/>
      <c r="K180" s="7"/>
      <c r="L180" s="7"/>
      <c r="M180" s="7"/>
      <c r="N180" s="7"/>
      <c r="O180" s="7"/>
      <c r="P180" s="7"/>
      <c r="Q180" s="7"/>
      <c r="R180" s="7"/>
    </row>
    <row r="181" spans="1:18" s="16" customFormat="1" ht="16.5">
      <c r="A181"/>
      <c r="B181" s="161" t="s">
        <v>184</v>
      </c>
      <c r="C181" s="161"/>
      <c r="D181" s="162"/>
      <c r="E181" s="162"/>
      <c r="F181" s="158"/>
      <c r="G181" s="158"/>
      <c r="H181" s="96">
        <v>0</v>
      </c>
      <c r="I181" s="7"/>
      <c r="J181" s="7"/>
      <c r="K181" s="7"/>
      <c r="L181" s="7"/>
      <c r="M181" s="7"/>
      <c r="N181" s="7"/>
      <c r="O181" s="7"/>
      <c r="P181" s="7"/>
      <c r="Q181" s="7"/>
      <c r="R181" s="7"/>
    </row>
    <row r="182" spans="1:18" s="16" customFormat="1" ht="16.5">
      <c r="A182"/>
      <c r="B182" s="161" t="s">
        <v>185</v>
      </c>
      <c r="C182" s="161"/>
      <c r="D182" s="162"/>
      <c r="E182" s="162"/>
      <c r="F182" s="158"/>
      <c r="G182" s="158"/>
      <c r="H182" s="96">
        <v>0</v>
      </c>
      <c r="I182" s="7"/>
      <c r="J182" s="7"/>
      <c r="K182" s="7"/>
      <c r="L182" s="7"/>
      <c r="M182" s="7"/>
      <c r="N182" s="7"/>
      <c r="O182" s="7"/>
      <c r="P182" s="7"/>
      <c r="Q182" s="7"/>
      <c r="R182" s="7"/>
    </row>
    <row r="183" spans="1:8" s="16" customFormat="1" ht="16.5">
      <c r="A183"/>
      <c r="B183" s="96" t="s">
        <v>191</v>
      </c>
      <c r="C183" s="96"/>
      <c r="D183" s="96"/>
      <c r="E183" s="96"/>
      <c r="F183" s="96"/>
      <c r="G183" s="96"/>
      <c r="H183" s="96">
        <v>0</v>
      </c>
    </row>
    <row r="184" spans="1:8" s="16" customFormat="1" ht="16.5">
      <c r="A184"/>
      <c r="B184" s="96" t="s">
        <v>187</v>
      </c>
      <c r="C184" s="96"/>
      <c r="D184" s="96"/>
      <c r="E184" s="96"/>
      <c r="F184" s="96"/>
      <c r="G184" s="96"/>
      <c r="H184" s="96">
        <v>0</v>
      </c>
    </row>
    <row r="185" spans="1:8" s="16" customFormat="1" ht="16.5">
      <c r="A185"/>
      <c r="B185" s="96" t="s">
        <v>192</v>
      </c>
      <c r="C185" s="96"/>
      <c r="D185" s="96"/>
      <c r="E185" s="96"/>
      <c r="F185" s="96"/>
      <c r="G185" s="96"/>
      <c r="H185" s="96">
        <v>0</v>
      </c>
    </row>
    <row r="186" spans="1:8" s="16" customFormat="1" ht="17.25" thickBot="1">
      <c r="A186"/>
      <c r="B186" s="172" t="s">
        <v>193</v>
      </c>
      <c r="C186" s="172"/>
      <c r="D186" s="101"/>
      <c r="E186" s="101"/>
      <c r="F186" s="96"/>
      <c r="G186" s="96"/>
      <c r="H186" s="173">
        <v>21760162954.638252</v>
      </c>
    </row>
    <row r="187" spans="1:8" s="16" customFormat="1" ht="17.25" thickTop="1">
      <c r="A187"/>
      <c r="B187" s="96"/>
      <c r="C187" s="96"/>
      <c r="D187" s="96"/>
      <c r="E187" s="96"/>
      <c r="F187" s="96"/>
      <c r="G187" s="96"/>
      <c r="H187" s="96"/>
    </row>
    <row r="188" spans="1:8" s="16" customFormat="1" ht="16.5">
      <c r="A188"/>
      <c r="B188" s="101" t="s">
        <v>71</v>
      </c>
      <c r="C188" s="101"/>
      <c r="D188" s="101"/>
      <c r="E188" s="101"/>
      <c r="F188" s="96"/>
      <c r="G188" s="96"/>
      <c r="H188" s="135" t="s">
        <v>338</v>
      </c>
    </row>
    <row r="189" spans="1:8" s="16" customFormat="1" ht="9.75" customHeight="1">
      <c r="A189"/>
      <c r="B189" s="101"/>
      <c r="C189" s="101"/>
      <c r="D189" s="101"/>
      <c r="E189" s="101"/>
      <c r="F189" s="96"/>
      <c r="G189" s="96"/>
      <c r="H189" s="135"/>
    </row>
    <row r="190" spans="1:8" s="16" customFormat="1" ht="16.5">
      <c r="A190"/>
      <c r="B190" s="96" t="s">
        <v>194</v>
      </c>
      <c r="C190" s="96"/>
      <c r="D190" s="101"/>
      <c r="E190" s="101"/>
      <c r="F190" s="96"/>
      <c r="G190" s="96"/>
      <c r="H190" s="174">
        <v>2.329</v>
      </c>
    </row>
    <row r="191" spans="1:8" s="16" customFormat="1" ht="8.25" customHeight="1">
      <c r="A191"/>
      <c r="B191" s="25"/>
      <c r="C191" s="25"/>
      <c r="D191" s="25"/>
      <c r="E191" s="25"/>
      <c r="H191" s="43"/>
    </row>
    <row r="192" spans="1:8" s="16" customFormat="1" ht="15" customHeight="1">
      <c r="A192"/>
      <c r="B192" s="170" t="s">
        <v>324</v>
      </c>
      <c r="C192" s="91"/>
      <c r="E192" s="25"/>
      <c r="H192" s="43"/>
    </row>
    <row r="193" spans="1:8" s="16" customFormat="1" ht="10.5" customHeight="1">
      <c r="A193"/>
      <c r="B193" s="25"/>
      <c r="C193" s="25"/>
      <c r="D193" s="25"/>
      <c r="E193" s="25"/>
      <c r="H193" s="43"/>
    </row>
    <row r="194" spans="1:13" s="16" customFormat="1" ht="18">
      <c r="A194"/>
      <c r="B194" s="9" t="s">
        <v>195</v>
      </c>
      <c r="C194" s="9"/>
      <c r="D194" s="48"/>
      <c r="E194" s="48"/>
      <c r="F194" s="48"/>
      <c r="G194" s="48"/>
      <c r="H194" s="48"/>
      <c r="I194" s="48"/>
      <c r="J194" s="48"/>
      <c r="K194" s="48"/>
      <c r="L194" s="48"/>
      <c r="M194" s="33"/>
    </row>
    <row r="195" spans="1:8" s="16" customFormat="1" ht="13.5" customHeight="1">
      <c r="A195"/>
      <c r="B195" s="25"/>
      <c r="C195" s="25"/>
      <c r="D195" s="25"/>
      <c r="E195" s="25"/>
      <c r="H195" s="43"/>
    </row>
    <row r="196" spans="1:8" s="16" customFormat="1" ht="16.5">
      <c r="A196"/>
      <c r="B196" s="96" t="s">
        <v>196</v>
      </c>
      <c r="C196" s="96"/>
      <c r="D196" s="101"/>
      <c r="E196" s="101"/>
      <c r="F196" s="96"/>
      <c r="G196" s="96"/>
      <c r="H196" s="110" t="s">
        <v>197</v>
      </c>
    </row>
    <row r="197" spans="1:8" s="16" customFormat="1" ht="16.5">
      <c r="A197"/>
      <c r="B197" s="96" t="s">
        <v>198</v>
      </c>
      <c r="C197" s="96"/>
      <c r="D197" s="101"/>
      <c r="E197" s="101"/>
      <c r="F197" s="96"/>
      <c r="G197" s="96"/>
      <c r="H197" s="110" t="s">
        <v>52</v>
      </c>
    </row>
    <row r="198" spans="1:8" s="16" customFormat="1" ht="16.5">
      <c r="A198"/>
      <c r="B198" s="96" t="s">
        <v>265</v>
      </c>
      <c r="C198" s="96"/>
      <c r="D198" s="101"/>
      <c r="E198" s="101"/>
      <c r="F198" s="96"/>
      <c r="G198" s="96"/>
      <c r="H198" s="110" t="s">
        <v>52</v>
      </c>
    </row>
    <row r="199" spans="1:8" s="16" customFormat="1" ht="8.25" customHeight="1">
      <c r="A199"/>
      <c r="B199" s="101"/>
      <c r="C199" s="101"/>
      <c r="D199" s="101"/>
      <c r="E199" s="101"/>
      <c r="F199" s="96"/>
      <c r="G199" s="96"/>
      <c r="H199" s="135"/>
    </row>
    <row r="200" spans="1:8" s="16" customFormat="1" ht="16.5">
      <c r="A200"/>
      <c r="B200" s="101" t="s">
        <v>195</v>
      </c>
      <c r="C200" s="101"/>
      <c r="D200" s="101"/>
      <c r="E200" s="101"/>
      <c r="F200" s="96"/>
      <c r="G200" s="96"/>
      <c r="H200" s="135" t="s">
        <v>85</v>
      </c>
    </row>
    <row r="201" spans="1:8" s="16" customFormat="1" ht="9" customHeight="1">
      <c r="A201"/>
      <c r="B201" s="25"/>
      <c r="C201" s="25"/>
      <c r="D201" s="25"/>
      <c r="E201" s="25"/>
      <c r="H201" s="43"/>
    </row>
    <row r="202" spans="1:13" s="51" customFormat="1" ht="18">
      <c r="A202"/>
      <c r="B202" s="9" t="s">
        <v>54</v>
      </c>
      <c r="C202" s="9"/>
      <c r="D202" s="9"/>
      <c r="E202" s="9"/>
      <c r="F202" s="9"/>
      <c r="G202" s="9"/>
      <c r="H202" s="9"/>
      <c r="I202" s="9"/>
      <c r="J202" s="9"/>
      <c r="K202" s="9"/>
      <c r="L202" s="9"/>
      <c r="M202" s="52"/>
    </row>
    <row r="203" spans="1:3" s="54" customFormat="1" ht="15">
      <c r="A203"/>
      <c r="B203" s="53"/>
      <c r="C203" s="53"/>
    </row>
    <row r="204" spans="1:9" s="7" customFormat="1" ht="16.5">
      <c r="A204"/>
      <c r="B204" s="105" t="s">
        <v>199</v>
      </c>
      <c r="C204" s="105"/>
      <c r="D204" s="96"/>
      <c r="E204" s="96"/>
      <c r="F204" s="96"/>
      <c r="G204" s="96"/>
      <c r="H204" s="175">
        <v>16867321959.19015</v>
      </c>
      <c r="I204" s="16"/>
    </row>
    <row r="205" spans="1:9" s="7" customFormat="1" ht="16.5" customHeight="1">
      <c r="A205"/>
      <c r="B205" s="105" t="s">
        <v>296</v>
      </c>
      <c r="C205" s="105"/>
      <c r="D205" s="96"/>
      <c r="E205" s="96"/>
      <c r="F205" s="96"/>
      <c r="G205" s="96"/>
      <c r="H205" s="176">
        <v>21504321111.530052</v>
      </c>
      <c r="I205" s="54"/>
    </row>
    <row r="206" spans="1:9" s="7" customFormat="1" ht="16.5">
      <c r="A206"/>
      <c r="B206" s="105" t="s">
        <v>200</v>
      </c>
      <c r="C206" s="105"/>
      <c r="D206" s="96"/>
      <c r="E206" s="96"/>
      <c r="F206" s="96"/>
      <c r="G206" s="96"/>
      <c r="H206" s="177">
        <v>77558</v>
      </c>
      <c r="I206" s="54"/>
    </row>
    <row r="207" spans="1:9" s="7" customFormat="1" ht="16.5">
      <c r="A207"/>
      <c r="B207" s="105" t="s">
        <v>202</v>
      </c>
      <c r="C207" s="105"/>
      <c r="D207" s="96"/>
      <c r="E207" s="96"/>
      <c r="F207" s="96"/>
      <c r="G207" s="96"/>
      <c r="H207" s="176">
        <v>277267.60761662305</v>
      </c>
      <c r="I207" s="54"/>
    </row>
    <row r="208" spans="1:9" s="7" customFormat="1" ht="16.5">
      <c r="A208"/>
      <c r="B208" s="105" t="s">
        <v>72</v>
      </c>
      <c r="C208" s="105"/>
      <c r="D208" s="96"/>
      <c r="E208" s="96"/>
      <c r="F208" s="96"/>
      <c r="G208" s="96"/>
      <c r="H208" s="177">
        <v>77558</v>
      </c>
      <c r="I208" s="54"/>
    </row>
    <row r="209" spans="1:9" s="7" customFormat="1" ht="16.5">
      <c r="A209"/>
      <c r="B209" s="105" t="s">
        <v>201</v>
      </c>
      <c r="C209" s="105"/>
      <c r="D209" s="96"/>
      <c r="E209" s="96"/>
      <c r="F209" s="96"/>
      <c r="G209" s="96"/>
      <c r="H209" s="177">
        <v>75753</v>
      </c>
      <c r="I209" s="54"/>
    </row>
    <row r="210" spans="1:9" s="7" customFormat="1" ht="10.5" customHeight="1">
      <c r="A210"/>
      <c r="B210" s="158"/>
      <c r="C210" s="158"/>
      <c r="D210" s="96"/>
      <c r="E210" s="96"/>
      <c r="F210" s="96"/>
      <c r="G210" s="96"/>
      <c r="H210" s="158"/>
      <c r="I210" s="54"/>
    </row>
    <row r="211" spans="1:9" s="7" customFormat="1" ht="17.25" customHeight="1">
      <c r="A211"/>
      <c r="B211" s="158" t="s">
        <v>309</v>
      </c>
      <c r="C211" s="158"/>
      <c r="D211" s="96"/>
      <c r="E211" s="178"/>
      <c r="F211" s="96"/>
      <c r="G211" s="96"/>
      <c r="H211" s="179">
        <v>0.7155217743981492</v>
      </c>
      <c r="I211" s="54"/>
    </row>
    <row r="212" spans="1:9" s="7" customFormat="1" ht="17.25" customHeight="1">
      <c r="A212"/>
      <c r="B212" s="107" t="s">
        <v>310</v>
      </c>
      <c r="C212" s="107"/>
      <c r="D212" s="107"/>
      <c r="E212" s="96"/>
      <c r="F212" s="96"/>
      <c r="G212" s="96"/>
      <c r="H212" s="179">
        <v>0.7155217743981492</v>
      </c>
      <c r="I212" s="54"/>
    </row>
    <row r="213" spans="1:9" s="7" customFormat="1" ht="17.25" customHeight="1">
      <c r="A213"/>
      <c r="B213" s="107" t="s">
        <v>311</v>
      </c>
      <c r="C213" s="107"/>
      <c r="D213" s="107"/>
      <c r="E213" s="96"/>
      <c r="F213" s="96"/>
      <c r="G213" s="96"/>
      <c r="H213" s="179">
        <v>0.6280227247515424</v>
      </c>
      <c r="I213" s="54"/>
    </row>
    <row r="214" spans="1:9" s="7" customFormat="1" ht="16.5">
      <c r="A214"/>
      <c r="B214" s="105" t="s">
        <v>56</v>
      </c>
      <c r="C214" s="105"/>
      <c r="D214" s="96"/>
      <c r="E214" s="96"/>
      <c r="F214" s="96"/>
      <c r="G214" s="96"/>
      <c r="H214" s="180">
        <v>19.1341473059572</v>
      </c>
      <c r="I214" s="54"/>
    </row>
    <row r="215" spans="1:9" s="7" customFormat="1" ht="16.5">
      <c r="A215"/>
      <c r="B215" s="105" t="s">
        <v>55</v>
      </c>
      <c r="C215" s="105"/>
      <c r="D215" s="96"/>
      <c r="E215" s="96"/>
      <c r="F215" s="96"/>
      <c r="G215" s="96"/>
      <c r="H215" s="179">
        <v>0.02874146454521526</v>
      </c>
      <c r="I215" s="54"/>
    </row>
    <row r="216" spans="1:9" s="7" customFormat="1" ht="16.5">
      <c r="A216"/>
      <c r="B216" s="105" t="s">
        <v>267</v>
      </c>
      <c r="C216" s="105"/>
      <c r="D216" s="96"/>
      <c r="E216" s="96"/>
      <c r="F216" s="96"/>
      <c r="G216" s="96"/>
      <c r="H216" s="180">
        <v>51.130181350726275</v>
      </c>
      <c r="I216" s="54"/>
    </row>
    <row r="217" spans="1:9" s="7" customFormat="1" ht="16.5">
      <c r="A217"/>
      <c r="B217" s="105" t="s">
        <v>268</v>
      </c>
      <c r="C217" s="105"/>
      <c r="D217" s="96"/>
      <c r="E217" s="96"/>
      <c r="F217" s="96"/>
      <c r="G217" s="96"/>
      <c r="H217" s="180">
        <v>35.17378961710053</v>
      </c>
      <c r="I217" s="54"/>
    </row>
    <row r="218" s="7" customFormat="1" ht="6.75" customHeight="1">
      <c r="A218"/>
    </row>
    <row r="219" spans="1:9" s="7" customFormat="1" ht="16.5">
      <c r="A219"/>
      <c r="B219" s="227" t="s">
        <v>320</v>
      </c>
      <c r="C219" s="5"/>
      <c r="D219" s="16"/>
      <c r="E219" s="16"/>
      <c r="F219" s="16"/>
      <c r="G219" s="16"/>
      <c r="H219" s="16"/>
      <c r="I219" s="23"/>
    </row>
    <row r="220" spans="1:9" s="7" customFormat="1" ht="16.5">
      <c r="A220"/>
      <c r="B220" s="227" t="s">
        <v>321</v>
      </c>
      <c r="C220" s="5"/>
      <c r="D220" s="16"/>
      <c r="E220" s="16"/>
      <c r="F220" s="16"/>
      <c r="G220" s="16"/>
      <c r="H220" s="16"/>
      <c r="I220" s="23"/>
    </row>
    <row r="221" spans="1:9" s="7" customFormat="1" ht="15">
      <c r="A221"/>
      <c r="B221" s="16"/>
      <c r="C221" s="16"/>
      <c r="D221" s="16"/>
      <c r="E221" s="16"/>
      <c r="F221" s="16"/>
      <c r="G221" s="16"/>
      <c r="H221" s="16"/>
      <c r="I221" s="23"/>
    </row>
    <row r="222" spans="1:13" s="51" customFormat="1" ht="21">
      <c r="A222"/>
      <c r="B222" s="9" t="s">
        <v>269</v>
      </c>
      <c r="C222" s="9"/>
      <c r="D222" s="9"/>
      <c r="E222" s="9"/>
      <c r="F222" s="9"/>
      <c r="G222" s="9"/>
      <c r="H222" s="9"/>
      <c r="I222" s="9"/>
      <c r="J222" s="9"/>
      <c r="K222" s="9"/>
      <c r="L222" s="9"/>
      <c r="M222" s="52"/>
    </row>
    <row r="223" spans="1:11" s="16" customFormat="1" ht="15">
      <c r="A223"/>
      <c r="B223" s="55"/>
      <c r="C223" s="55"/>
      <c r="D223" s="55"/>
      <c r="E223" s="55"/>
      <c r="F223" s="55"/>
      <c r="G223" s="34"/>
      <c r="H223" s="34"/>
      <c r="I223" s="34"/>
      <c r="J223" s="34"/>
      <c r="K223" s="34"/>
    </row>
    <row r="224" spans="1:9" s="7" customFormat="1" ht="16.5">
      <c r="A224"/>
      <c r="B224" s="16"/>
      <c r="C224" s="16"/>
      <c r="D224" s="16"/>
      <c r="E224" s="16"/>
      <c r="F224" s="186" t="s">
        <v>3</v>
      </c>
      <c r="G224" s="186" t="s">
        <v>2</v>
      </c>
      <c r="H224" s="186" t="s">
        <v>1</v>
      </c>
      <c r="I224" s="186" t="s">
        <v>4</v>
      </c>
    </row>
    <row r="225" spans="1:9" s="16" customFormat="1" ht="16.5">
      <c r="A225"/>
      <c r="B225" s="96" t="s">
        <v>266</v>
      </c>
      <c r="C225" s="96"/>
      <c r="D225" s="96"/>
      <c r="E225" s="96"/>
      <c r="F225" s="187">
        <v>21504321111.530052</v>
      </c>
      <c r="G225" s="188">
        <v>1</v>
      </c>
      <c r="H225" s="187">
        <v>77558</v>
      </c>
      <c r="I225" s="188">
        <v>1</v>
      </c>
    </row>
    <row r="226" spans="1:7" s="16" customFormat="1" ht="10.5" customHeight="1">
      <c r="A226"/>
      <c r="F226" s="57"/>
      <c r="G226" s="58"/>
    </row>
    <row r="227" spans="1:3" s="7" customFormat="1" ht="16.5">
      <c r="A227"/>
      <c r="B227" s="227" t="s">
        <v>323</v>
      </c>
      <c r="C227" s="5"/>
    </row>
    <row r="228" spans="1:3" s="7" customFormat="1" ht="15">
      <c r="A228"/>
      <c r="B228" s="5"/>
      <c r="C228" s="5"/>
    </row>
    <row r="229" spans="1:13" s="51" customFormat="1" ht="18">
      <c r="A229"/>
      <c r="B229" s="9" t="s">
        <v>5</v>
      </c>
      <c r="C229" s="9"/>
      <c r="D229" s="9"/>
      <c r="E229" s="80"/>
      <c r="F229" s="80"/>
      <c r="G229" s="80"/>
      <c r="H229" s="80"/>
      <c r="I229" s="80"/>
      <c r="J229" s="80"/>
      <c r="K229" s="80"/>
      <c r="L229" s="80"/>
      <c r="M229" s="52"/>
    </row>
    <row r="230" s="7" customFormat="1" ht="15">
      <c r="A230"/>
    </row>
    <row r="231" spans="1:13" s="59" customFormat="1" ht="16.5">
      <c r="A231"/>
      <c r="B231" s="185" t="s">
        <v>6</v>
      </c>
      <c r="C231" s="185"/>
      <c r="D231" s="185"/>
      <c r="E231" s="185"/>
      <c r="F231" s="186" t="s">
        <v>3</v>
      </c>
      <c r="G231" s="186" t="s">
        <v>2</v>
      </c>
      <c r="H231" s="186" t="s">
        <v>1</v>
      </c>
      <c r="I231" s="186" t="s">
        <v>4</v>
      </c>
      <c r="J231" s="56"/>
      <c r="L231" s="35"/>
      <c r="M231" s="35"/>
    </row>
    <row r="232" spans="1:13" s="7" customFormat="1" ht="16.5">
      <c r="A232"/>
      <c r="B232" s="126" t="s">
        <v>7</v>
      </c>
      <c r="C232" s="126"/>
      <c r="D232" s="126"/>
      <c r="E232" s="126"/>
      <c r="F232" s="189">
        <v>16986002749.71979</v>
      </c>
      <c r="G232" s="190">
        <v>0.7898878863286946</v>
      </c>
      <c r="H232" s="189">
        <v>62480</v>
      </c>
      <c r="I232" s="190">
        <v>0.8055906547358106</v>
      </c>
      <c r="J232" s="27"/>
      <c r="K232" s="27"/>
      <c r="L232" s="16"/>
      <c r="M232" s="16"/>
    </row>
    <row r="233" spans="1:13" s="7" customFormat="1" ht="16.5">
      <c r="A233"/>
      <c r="B233" s="126" t="s">
        <v>8</v>
      </c>
      <c r="C233" s="126"/>
      <c r="D233" s="126"/>
      <c r="E233" s="126"/>
      <c r="F233" s="189">
        <v>4518318361.8099985</v>
      </c>
      <c r="G233" s="190">
        <v>0.21011211367130536</v>
      </c>
      <c r="H233" s="189">
        <v>15078</v>
      </c>
      <c r="I233" s="190">
        <v>0.19440934526418938</v>
      </c>
      <c r="J233" s="27"/>
      <c r="K233" s="27"/>
      <c r="L233" s="16"/>
      <c r="M233" s="16"/>
    </row>
    <row r="234" spans="1:13" s="7" customFormat="1" ht="17.25" thickBot="1">
      <c r="A234"/>
      <c r="B234" s="109" t="s">
        <v>0</v>
      </c>
      <c r="C234" s="109"/>
      <c r="D234" s="109"/>
      <c r="E234" s="109"/>
      <c r="F234" s="191">
        <v>21504321111.52979</v>
      </c>
      <c r="G234" s="192">
        <v>0.9999999999999999</v>
      </c>
      <c r="H234" s="193">
        <v>77558</v>
      </c>
      <c r="I234" s="192">
        <v>1</v>
      </c>
      <c r="J234" s="60"/>
      <c r="K234" s="60"/>
      <c r="L234" s="16"/>
      <c r="M234" s="16"/>
    </row>
    <row r="235" spans="1:13" s="7" customFormat="1" ht="16.5" thickTop="1">
      <c r="A235"/>
      <c r="B235" s="31"/>
      <c r="C235" s="31"/>
      <c r="D235" s="31"/>
      <c r="E235" s="31"/>
      <c r="F235" s="27"/>
      <c r="G235" s="27"/>
      <c r="H235" s="27"/>
      <c r="I235" s="61"/>
      <c r="J235" s="60"/>
      <c r="K235" s="60"/>
      <c r="L235" s="16"/>
      <c r="M235" s="16"/>
    </row>
    <row r="236" spans="1:13" s="51" customFormat="1" ht="15" customHeight="1">
      <c r="A236"/>
      <c r="B236" s="9" t="s">
        <v>64</v>
      </c>
      <c r="C236" s="9"/>
      <c r="D236" s="9"/>
      <c r="E236" s="80"/>
      <c r="F236" s="80"/>
      <c r="G236" s="80"/>
      <c r="H236" s="80"/>
      <c r="I236" s="80"/>
      <c r="J236" s="80"/>
      <c r="K236" s="80"/>
      <c r="L236" s="80"/>
      <c r="M236" s="52"/>
    </row>
    <row r="237" spans="1:12" s="7" customFormat="1" ht="15">
      <c r="A237"/>
      <c r="B237" s="16"/>
      <c r="C237" s="16"/>
      <c r="D237" s="16"/>
      <c r="E237" s="16"/>
      <c r="F237" s="16"/>
      <c r="G237" s="16"/>
      <c r="H237" s="16"/>
      <c r="I237" s="16"/>
      <c r="J237" s="16"/>
      <c r="K237" s="16"/>
      <c r="L237" s="16"/>
    </row>
    <row r="238" spans="1:12" s="59" customFormat="1" ht="16.5">
      <c r="A238"/>
      <c r="B238" s="194" t="s">
        <v>65</v>
      </c>
      <c r="C238" s="194"/>
      <c r="D238" s="194"/>
      <c r="E238" s="194"/>
      <c r="F238" s="186" t="s">
        <v>3</v>
      </c>
      <c r="G238" s="186" t="s">
        <v>4</v>
      </c>
      <c r="H238" s="186" t="s">
        <v>1</v>
      </c>
      <c r="I238" s="186" t="s">
        <v>4</v>
      </c>
      <c r="L238" s="35"/>
    </row>
    <row r="239" spans="1:12" s="7" customFormat="1" ht="16.5">
      <c r="A239"/>
      <c r="B239" s="126" t="s">
        <v>13</v>
      </c>
      <c r="C239" s="126"/>
      <c r="D239" s="126"/>
      <c r="E239" s="126"/>
      <c r="F239" s="189">
        <v>2293834.33</v>
      </c>
      <c r="G239" s="190">
        <v>0.00010666853038992794</v>
      </c>
      <c r="H239" s="189">
        <v>15</v>
      </c>
      <c r="I239" s="190">
        <v>0.00019340364630341165</v>
      </c>
      <c r="J239" s="27"/>
      <c r="K239" s="27"/>
      <c r="L239" s="16"/>
    </row>
    <row r="240" spans="1:12" s="7" customFormat="1" ht="16.5">
      <c r="A240"/>
      <c r="B240" s="126" t="s">
        <v>14</v>
      </c>
      <c r="C240" s="126"/>
      <c r="D240" s="126"/>
      <c r="E240" s="126"/>
      <c r="F240" s="189">
        <v>17662217.35</v>
      </c>
      <c r="G240" s="190">
        <v>0.0008213334082204566</v>
      </c>
      <c r="H240" s="189">
        <v>56</v>
      </c>
      <c r="I240" s="190">
        <v>0.0007220402795327368</v>
      </c>
      <c r="J240" s="27"/>
      <c r="K240" s="27"/>
      <c r="L240" s="16"/>
    </row>
    <row r="241" spans="1:12" s="7" customFormat="1" ht="16.5">
      <c r="A241"/>
      <c r="B241" s="126" t="s">
        <v>15</v>
      </c>
      <c r="C241" s="126"/>
      <c r="D241" s="126"/>
      <c r="E241" s="126"/>
      <c r="F241" s="189">
        <v>5459179473.999995</v>
      </c>
      <c r="G241" s="190">
        <v>0.2538643022342591</v>
      </c>
      <c r="H241" s="189">
        <v>17910</v>
      </c>
      <c r="I241" s="190">
        <v>0.2309239536862735</v>
      </c>
      <c r="J241" s="27"/>
      <c r="K241" s="27"/>
      <c r="L241" s="16"/>
    </row>
    <row r="242" spans="1:12" s="7" customFormat="1" ht="16.5">
      <c r="A242"/>
      <c r="B242" s="126" t="s">
        <v>16</v>
      </c>
      <c r="C242" s="126"/>
      <c r="D242" s="126"/>
      <c r="E242" s="126"/>
      <c r="F242" s="189">
        <v>10646372169.459946</v>
      </c>
      <c r="G242" s="190">
        <v>0.49508059865008697</v>
      </c>
      <c r="H242" s="189">
        <v>37537</v>
      </c>
      <c r="I242" s="190">
        <v>0.4839861780860775</v>
      </c>
      <c r="J242" s="27"/>
      <c r="K242" s="27"/>
      <c r="L242" s="16"/>
    </row>
    <row r="243" spans="1:12" s="7" customFormat="1" ht="16.5">
      <c r="A243"/>
      <c r="B243" s="126" t="s">
        <v>17</v>
      </c>
      <c r="C243" s="126"/>
      <c r="D243" s="126"/>
      <c r="E243" s="126"/>
      <c r="F243" s="189">
        <v>3674675113.3299932</v>
      </c>
      <c r="G243" s="190">
        <v>0.17088077760147233</v>
      </c>
      <c r="H243" s="189">
        <v>14451</v>
      </c>
      <c r="I243" s="190">
        <v>0.18632507284870678</v>
      </c>
      <c r="J243" s="27"/>
      <c r="K243" s="27"/>
      <c r="L243" s="16"/>
    </row>
    <row r="244" spans="1:12" s="7" customFormat="1" ht="16.5">
      <c r="A244"/>
      <c r="B244" s="126" t="s">
        <v>18</v>
      </c>
      <c r="C244" s="126"/>
      <c r="D244" s="126"/>
      <c r="E244" s="126"/>
      <c r="F244" s="189">
        <v>1328448446.5400019</v>
      </c>
      <c r="G244" s="190">
        <v>0.06177588400257517</v>
      </c>
      <c r="H244" s="189">
        <v>5678</v>
      </c>
      <c r="I244" s="190">
        <v>0.07320972691405142</v>
      </c>
      <c r="J244" s="27"/>
      <c r="K244" s="27"/>
      <c r="L244" s="16"/>
    </row>
    <row r="245" spans="1:12" s="7" customFormat="1" ht="16.5">
      <c r="A245"/>
      <c r="B245" s="126" t="s">
        <v>19</v>
      </c>
      <c r="C245" s="126"/>
      <c r="D245" s="126"/>
      <c r="E245" s="126"/>
      <c r="F245" s="189">
        <v>375689856.51999974</v>
      </c>
      <c r="G245" s="190">
        <v>0.017470435572995918</v>
      </c>
      <c r="H245" s="189">
        <v>1911</v>
      </c>
      <c r="I245" s="190">
        <v>0.024639624539054644</v>
      </c>
      <c r="J245" s="27"/>
      <c r="K245" s="27"/>
      <c r="L245" s="16"/>
    </row>
    <row r="246" spans="1:12" s="7" customFormat="1" ht="17.25" thickBot="1">
      <c r="A246"/>
      <c r="B246" s="109" t="s">
        <v>0</v>
      </c>
      <c r="C246" s="109"/>
      <c r="D246" s="109"/>
      <c r="E246" s="109"/>
      <c r="F246" s="195">
        <v>21504321111.529938</v>
      </c>
      <c r="G246" s="196">
        <v>0.9999999999999999</v>
      </c>
      <c r="H246" s="197">
        <v>77558</v>
      </c>
      <c r="I246" s="196">
        <v>1</v>
      </c>
      <c r="J246" s="60"/>
      <c r="K246" s="60"/>
      <c r="L246" s="16"/>
    </row>
    <row r="247" spans="1:12" s="7" customFormat="1" ht="16.5" thickTop="1">
      <c r="A247"/>
      <c r="B247" s="31"/>
      <c r="C247" s="31"/>
      <c r="D247" s="31"/>
      <c r="E247" s="31"/>
      <c r="F247" s="27"/>
      <c r="G247" s="62"/>
      <c r="H247" s="63"/>
      <c r="I247" s="61"/>
      <c r="J247" s="60"/>
      <c r="K247" s="60"/>
      <c r="L247" s="16"/>
    </row>
    <row r="248" spans="1:13" s="51" customFormat="1" ht="18">
      <c r="A248"/>
      <c r="B248" s="9" t="s">
        <v>9</v>
      </c>
      <c r="C248" s="9"/>
      <c r="D248" s="9"/>
      <c r="E248" s="80"/>
      <c r="F248" s="80"/>
      <c r="G248" s="80"/>
      <c r="H248" s="80"/>
      <c r="I248" s="80"/>
      <c r="J248" s="80"/>
      <c r="K248" s="80"/>
      <c r="L248" s="80"/>
      <c r="M248" s="52"/>
    </row>
    <row r="249" spans="1:12" s="54" customFormat="1" ht="18">
      <c r="A249"/>
      <c r="B249" s="44"/>
      <c r="C249" s="44"/>
      <c r="D249" s="44"/>
      <c r="E249" s="75"/>
      <c r="F249" s="75"/>
      <c r="G249" s="75"/>
      <c r="H249" s="75"/>
      <c r="I249" s="75"/>
      <c r="J249" s="75"/>
      <c r="K249" s="75"/>
      <c r="L249" s="75"/>
    </row>
    <row r="250" spans="1:13" s="59" customFormat="1" ht="16.5">
      <c r="A250"/>
      <c r="B250" s="194" t="s">
        <v>10</v>
      </c>
      <c r="C250" s="194"/>
      <c r="D250" s="194"/>
      <c r="E250" s="194"/>
      <c r="F250" s="186" t="s">
        <v>3</v>
      </c>
      <c r="G250" s="186" t="s">
        <v>2</v>
      </c>
      <c r="H250" s="186" t="s">
        <v>1</v>
      </c>
      <c r="I250" s="186" t="s">
        <v>4</v>
      </c>
      <c r="L250" s="35"/>
      <c r="M250" s="35"/>
    </row>
    <row r="251" spans="1:13" s="7" customFormat="1" ht="16.5">
      <c r="A251"/>
      <c r="B251" s="126" t="s">
        <v>11</v>
      </c>
      <c r="C251" s="126"/>
      <c r="D251" s="126"/>
      <c r="E251" s="126"/>
      <c r="F251" s="189">
        <v>2728393486.020009</v>
      </c>
      <c r="G251" s="190">
        <v>0.12687652271696837</v>
      </c>
      <c r="H251" s="189">
        <v>10945</v>
      </c>
      <c r="I251" s="190">
        <v>0.14112019391938935</v>
      </c>
      <c r="K251" s="27"/>
      <c r="L251" s="16"/>
      <c r="M251" s="16"/>
    </row>
    <row r="252" spans="1:13" s="7" customFormat="1" ht="16.5">
      <c r="A252"/>
      <c r="B252" s="126" t="s">
        <v>12</v>
      </c>
      <c r="C252" s="126"/>
      <c r="D252" s="126"/>
      <c r="E252" s="126"/>
      <c r="F252" s="189">
        <v>18775927625.50992</v>
      </c>
      <c r="G252" s="190">
        <v>0.8731234772830316</v>
      </c>
      <c r="H252" s="189">
        <v>66613</v>
      </c>
      <c r="I252" s="190">
        <v>0.8588798060806107</v>
      </c>
      <c r="K252" s="27"/>
      <c r="L252" s="16"/>
      <c r="M252" s="16"/>
    </row>
    <row r="253" spans="1:13" s="7" customFormat="1" ht="17.25" thickBot="1">
      <c r="A253"/>
      <c r="B253" s="109" t="s">
        <v>0</v>
      </c>
      <c r="C253" s="109"/>
      <c r="D253" s="109"/>
      <c r="E253" s="109"/>
      <c r="F253" s="191">
        <v>21504321111.529926</v>
      </c>
      <c r="G253" s="192">
        <v>1</v>
      </c>
      <c r="H253" s="191">
        <v>77558</v>
      </c>
      <c r="I253" s="192">
        <v>1</v>
      </c>
      <c r="K253" s="60"/>
      <c r="L253" s="16"/>
      <c r="M253" s="16"/>
    </row>
    <row r="254" spans="1:13" s="7" customFormat="1" ht="16.5" thickTop="1">
      <c r="A254"/>
      <c r="B254" s="31"/>
      <c r="C254" s="31"/>
      <c r="D254" s="31"/>
      <c r="E254" s="31"/>
      <c r="F254" s="27"/>
      <c r="G254" s="27"/>
      <c r="H254" s="27"/>
      <c r="I254" s="61"/>
      <c r="J254" s="60"/>
      <c r="K254" s="60"/>
      <c r="L254" s="16"/>
      <c r="M254" s="16"/>
    </row>
    <row r="255" spans="1:13" s="51" customFormat="1" ht="18">
      <c r="A255"/>
      <c r="B255" s="9" t="s">
        <v>27</v>
      </c>
      <c r="C255" s="9"/>
      <c r="D255" s="9"/>
      <c r="E255" s="80"/>
      <c r="F255" s="80"/>
      <c r="G255" s="80"/>
      <c r="H255" s="80"/>
      <c r="I255" s="80"/>
      <c r="J255" s="80"/>
      <c r="K255" s="80"/>
      <c r="L255" s="80"/>
      <c r="M255" s="52"/>
    </row>
    <row r="256" spans="1:15" s="7" customFormat="1" ht="15">
      <c r="A256"/>
      <c r="B256" s="16"/>
      <c r="C256" s="16"/>
      <c r="D256" s="16"/>
      <c r="E256" s="16"/>
      <c r="F256" s="16"/>
      <c r="G256" s="16"/>
      <c r="H256" s="16"/>
      <c r="I256" s="16"/>
      <c r="J256" s="16"/>
      <c r="K256" s="16"/>
      <c r="L256" s="16"/>
      <c r="M256" s="16"/>
      <c r="N256" s="16"/>
      <c r="O256" s="16"/>
    </row>
    <row r="257" spans="1:15" s="59" customFormat="1" ht="16.5">
      <c r="A257"/>
      <c r="B257" s="194" t="s">
        <v>66</v>
      </c>
      <c r="C257" s="194"/>
      <c r="D257" s="194"/>
      <c r="E257" s="194"/>
      <c r="F257" s="186" t="s">
        <v>3</v>
      </c>
      <c r="G257" s="186" t="s">
        <v>2</v>
      </c>
      <c r="H257" s="186" t="s">
        <v>1</v>
      </c>
      <c r="I257" s="186" t="s">
        <v>4</v>
      </c>
      <c r="J257" s="56"/>
      <c r="L257" s="35"/>
      <c r="M257" s="35"/>
      <c r="N257" s="35"/>
      <c r="O257" s="35"/>
    </row>
    <row r="258" spans="1:15" s="7" customFormat="1" ht="16.5">
      <c r="A258"/>
      <c r="B258" s="126" t="s">
        <v>28</v>
      </c>
      <c r="C258" s="126"/>
      <c r="D258" s="126"/>
      <c r="E258" s="126"/>
      <c r="F258" s="189">
        <v>651553053.2699994</v>
      </c>
      <c r="G258" s="190">
        <v>0.030298703683356652</v>
      </c>
      <c r="H258" s="189">
        <v>2626</v>
      </c>
      <c r="I258" s="190">
        <v>0.033858531679517266</v>
      </c>
      <c r="J258" s="27"/>
      <c r="L258" s="16"/>
      <c r="M258" s="16"/>
      <c r="N258" s="16"/>
      <c r="O258" s="16"/>
    </row>
    <row r="259" spans="1:15" s="7" customFormat="1" ht="16.5">
      <c r="A259"/>
      <c r="B259" s="126" t="s">
        <v>29</v>
      </c>
      <c r="C259" s="126"/>
      <c r="D259" s="126"/>
      <c r="E259" s="126"/>
      <c r="F259" s="189">
        <v>1532844446.710005</v>
      </c>
      <c r="G259" s="190">
        <v>0.07128076439893447</v>
      </c>
      <c r="H259" s="189">
        <v>5879</v>
      </c>
      <c r="I259" s="190">
        <v>0.07580133577451714</v>
      </c>
      <c r="J259" s="27"/>
      <c r="L259" s="16"/>
      <c r="M259" s="16"/>
      <c r="N259" s="16"/>
      <c r="O259" s="16"/>
    </row>
    <row r="260" spans="1:15" s="7" customFormat="1" ht="16.5">
      <c r="A260"/>
      <c r="B260" s="126" t="s">
        <v>30</v>
      </c>
      <c r="C260" s="126"/>
      <c r="D260" s="126"/>
      <c r="E260" s="126"/>
      <c r="F260" s="189">
        <v>3434145960.110008</v>
      </c>
      <c r="G260" s="190">
        <v>0.1596956231400726</v>
      </c>
      <c r="H260" s="189">
        <v>12812</v>
      </c>
      <c r="I260" s="190">
        <v>0.165192501095954</v>
      </c>
      <c r="J260" s="27"/>
      <c r="K260" s="27"/>
      <c r="L260" s="16"/>
      <c r="M260" s="16"/>
      <c r="N260" s="16"/>
      <c r="O260" s="16"/>
    </row>
    <row r="261" spans="1:15" s="7" customFormat="1" ht="16.5">
      <c r="A261"/>
      <c r="B261" s="126" t="s">
        <v>31</v>
      </c>
      <c r="C261" s="126"/>
      <c r="D261" s="126"/>
      <c r="E261" s="126"/>
      <c r="F261" s="189">
        <v>3164253549.0500035</v>
      </c>
      <c r="G261" s="190">
        <v>0.14714501018836704</v>
      </c>
      <c r="H261" s="189">
        <v>11953</v>
      </c>
      <c r="I261" s="190">
        <v>0.15411691895097862</v>
      </c>
      <c r="J261" s="27"/>
      <c r="K261" s="27"/>
      <c r="L261" s="16"/>
      <c r="M261" s="16"/>
      <c r="N261" s="16"/>
      <c r="O261" s="16"/>
    </row>
    <row r="262" spans="1:15" s="7" customFormat="1" ht="16.5">
      <c r="A262"/>
      <c r="B262" s="126" t="s">
        <v>32</v>
      </c>
      <c r="C262" s="126"/>
      <c r="D262" s="126"/>
      <c r="E262" s="126"/>
      <c r="F262" s="189">
        <v>4806530167.720016</v>
      </c>
      <c r="G262" s="190">
        <v>0.22351462028451963</v>
      </c>
      <c r="H262" s="189">
        <v>17351</v>
      </c>
      <c r="I262" s="190">
        <v>0.22371644446736635</v>
      </c>
      <c r="J262" s="27"/>
      <c r="K262" s="27"/>
      <c r="L262" s="16"/>
      <c r="M262" s="16"/>
      <c r="N262" s="16"/>
      <c r="O262" s="16"/>
    </row>
    <row r="263" spans="1:15" s="7" customFormat="1" ht="16.5">
      <c r="A263"/>
      <c r="B263" s="126" t="s">
        <v>33</v>
      </c>
      <c r="C263" s="126"/>
      <c r="D263" s="126"/>
      <c r="E263" s="126"/>
      <c r="F263" s="189">
        <v>2343585917.710002</v>
      </c>
      <c r="G263" s="190">
        <v>0.1089820927410461</v>
      </c>
      <c r="H263" s="189">
        <v>8259</v>
      </c>
      <c r="I263" s="190">
        <v>0.10648804765465845</v>
      </c>
      <c r="J263" s="27"/>
      <c r="K263" s="27"/>
      <c r="L263" s="16"/>
      <c r="M263" s="16"/>
      <c r="N263" s="16"/>
      <c r="O263" s="16"/>
    </row>
    <row r="264" spans="1:15" s="7" customFormat="1" ht="16.5">
      <c r="A264"/>
      <c r="B264" s="126" t="s">
        <v>34</v>
      </c>
      <c r="C264" s="126"/>
      <c r="D264" s="126"/>
      <c r="E264" s="126"/>
      <c r="F264" s="189">
        <v>3495687287.949999</v>
      </c>
      <c r="G264" s="190">
        <v>0.16255743530892988</v>
      </c>
      <c r="H264" s="189">
        <v>11563</v>
      </c>
      <c r="I264" s="190">
        <v>0.14908842414708992</v>
      </c>
      <c r="J264" s="27"/>
      <c r="K264" s="27"/>
      <c r="L264" s="16"/>
      <c r="M264" s="16"/>
      <c r="N264" s="16"/>
      <c r="O264" s="16"/>
    </row>
    <row r="265" spans="1:15" s="7" customFormat="1" ht="16.5">
      <c r="A265"/>
      <c r="B265" s="126" t="s">
        <v>35</v>
      </c>
      <c r="C265" s="126"/>
      <c r="D265" s="126"/>
      <c r="E265" s="126"/>
      <c r="F265" s="189">
        <v>1842783929.4099987</v>
      </c>
      <c r="G265" s="190">
        <v>0.08569365756084937</v>
      </c>
      <c r="H265" s="189">
        <v>6245</v>
      </c>
      <c r="I265" s="190">
        <v>0.08052038474432038</v>
      </c>
      <c r="J265" s="27"/>
      <c r="K265" s="27"/>
      <c r="L265" s="16"/>
      <c r="M265" s="16"/>
      <c r="N265" s="16"/>
      <c r="O265" s="16"/>
    </row>
    <row r="266" spans="1:15" s="7" customFormat="1" ht="16.5">
      <c r="A266"/>
      <c r="B266" s="126" t="s">
        <v>36</v>
      </c>
      <c r="C266" s="126"/>
      <c r="D266" s="126"/>
      <c r="E266" s="126"/>
      <c r="F266" s="189">
        <v>96118624.17999998</v>
      </c>
      <c r="G266" s="190">
        <v>0.004469735346746834</v>
      </c>
      <c r="H266" s="189">
        <v>374</v>
      </c>
      <c r="I266" s="190">
        <v>0.004822197581165063</v>
      </c>
      <c r="J266" s="27"/>
      <c r="K266" s="27"/>
      <c r="L266" s="16"/>
      <c r="M266" s="16"/>
      <c r="N266" s="16"/>
      <c r="O266" s="16"/>
    </row>
    <row r="267" spans="1:15" s="7" customFormat="1" ht="16.5">
      <c r="A267"/>
      <c r="B267" s="126" t="s">
        <v>37</v>
      </c>
      <c r="C267" s="126"/>
      <c r="D267" s="126"/>
      <c r="E267" s="126"/>
      <c r="F267" s="189">
        <v>2808284.02</v>
      </c>
      <c r="G267" s="190">
        <v>0.0001305916148403436</v>
      </c>
      <c r="H267" s="189">
        <v>12</v>
      </c>
      <c r="I267" s="190">
        <v>0.0001547229170427293</v>
      </c>
      <c r="J267" s="27"/>
      <c r="K267" s="27"/>
      <c r="L267" s="16"/>
      <c r="M267" s="16"/>
      <c r="N267" s="16"/>
      <c r="O267" s="16"/>
    </row>
    <row r="268" spans="1:15" s="7" customFormat="1" ht="16.5">
      <c r="A268"/>
      <c r="B268" s="126" t="s">
        <v>92</v>
      </c>
      <c r="C268" s="126"/>
      <c r="D268" s="126"/>
      <c r="E268" s="126"/>
      <c r="F268" s="189">
        <v>134009891.39999992</v>
      </c>
      <c r="G268" s="190">
        <v>0.00623176573233681</v>
      </c>
      <c r="H268" s="189">
        <v>484</v>
      </c>
      <c r="I268" s="190">
        <v>0.0062404909873900825</v>
      </c>
      <c r="J268" s="27"/>
      <c r="K268" s="27"/>
      <c r="L268" s="16"/>
      <c r="M268" s="16"/>
      <c r="N268" s="16"/>
      <c r="O268" s="16"/>
    </row>
    <row r="269" spans="1:18" s="7" customFormat="1" ht="17.25" thickBot="1">
      <c r="A269"/>
      <c r="B269" s="109" t="s">
        <v>0</v>
      </c>
      <c r="C269" s="109"/>
      <c r="D269" s="109"/>
      <c r="E269" s="109"/>
      <c r="F269" s="198">
        <v>21504321111.530037</v>
      </c>
      <c r="G269" s="199">
        <v>0.9999999999999997</v>
      </c>
      <c r="H269" s="200">
        <v>77558</v>
      </c>
      <c r="I269" s="199">
        <v>1</v>
      </c>
      <c r="J269" s="63"/>
      <c r="K269" s="60"/>
      <c r="L269" s="16"/>
      <c r="M269" s="16"/>
      <c r="N269" s="16"/>
      <c r="O269" s="16"/>
      <c r="R269" s="64"/>
    </row>
    <row r="270" spans="1:10" s="7" customFormat="1" ht="10.5" customHeight="1" thickTop="1">
      <c r="A270"/>
      <c r="B270" s="27"/>
      <c r="C270" s="27"/>
      <c r="D270" s="27"/>
      <c r="E270" s="27"/>
      <c r="J270" s="50"/>
    </row>
    <row r="271" spans="1:13" s="51" customFormat="1" ht="18">
      <c r="A271"/>
      <c r="B271" s="9" t="s">
        <v>73</v>
      </c>
      <c r="C271" s="9"/>
      <c r="D271" s="9"/>
      <c r="E271" s="80"/>
      <c r="F271" s="80"/>
      <c r="G271" s="80"/>
      <c r="H271" s="80"/>
      <c r="I271" s="80"/>
      <c r="J271" s="80"/>
      <c r="K271" s="80"/>
      <c r="L271" s="80"/>
      <c r="M271" s="52"/>
    </row>
    <row r="272" spans="1:10" s="7" customFormat="1" ht="15">
      <c r="A272"/>
      <c r="B272" s="65"/>
      <c r="C272" s="65"/>
      <c r="D272" s="65"/>
      <c r="E272" s="65"/>
      <c r="F272" s="16"/>
      <c r="G272" s="16"/>
      <c r="H272" s="16"/>
      <c r="I272" s="16"/>
      <c r="J272" s="16"/>
    </row>
    <row r="273" spans="1:9" s="7" customFormat="1" ht="15" customHeight="1">
      <c r="A273"/>
      <c r="B273" s="194" t="s">
        <v>203</v>
      </c>
      <c r="C273" s="194"/>
      <c r="D273" s="126"/>
      <c r="E273" s="126"/>
      <c r="F273" s="186" t="s">
        <v>3</v>
      </c>
      <c r="G273" s="186" t="s">
        <v>2</v>
      </c>
      <c r="H273" s="186" t="s">
        <v>1</v>
      </c>
      <c r="I273" s="186" t="s">
        <v>4</v>
      </c>
    </row>
    <row r="274" spans="1:9" s="7" customFormat="1" ht="15" customHeight="1">
      <c r="A274"/>
      <c r="B274" s="232" t="s">
        <v>204</v>
      </c>
      <c r="C274" s="232"/>
      <c r="D274" s="232"/>
      <c r="E274" s="119"/>
      <c r="F274" s="189">
        <v>475046534.41999894</v>
      </c>
      <c r="G274" s="190">
        <v>0.022090747806276602</v>
      </c>
      <c r="H274" s="189">
        <v>6873</v>
      </c>
      <c r="I274" s="190">
        <v>0.08861755073622321</v>
      </c>
    </row>
    <row r="275" spans="1:9" s="7" customFormat="1" ht="15" customHeight="1">
      <c r="A275"/>
      <c r="B275" s="232" t="s">
        <v>205</v>
      </c>
      <c r="C275" s="232"/>
      <c r="D275" s="232"/>
      <c r="E275" s="119"/>
      <c r="F275" s="189">
        <v>1091029713.490004</v>
      </c>
      <c r="G275" s="190">
        <v>0.050735371176401624</v>
      </c>
      <c r="H275" s="189">
        <v>8612</v>
      </c>
      <c r="I275" s="190">
        <v>0.11103948013099874</v>
      </c>
    </row>
    <row r="276" spans="1:9" s="7" customFormat="1" ht="15" customHeight="1">
      <c r="A276"/>
      <c r="B276" s="232" t="s">
        <v>206</v>
      </c>
      <c r="C276" s="232"/>
      <c r="D276" s="232"/>
      <c r="E276" s="119"/>
      <c r="F276" s="189">
        <v>2064602878.4199986</v>
      </c>
      <c r="G276" s="190">
        <v>0.09600874483375427</v>
      </c>
      <c r="H276" s="189">
        <v>11737</v>
      </c>
      <c r="I276" s="190">
        <v>0.1513319064442095</v>
      </c>
    </row>
    <row r="277" spans="1:9" s="7" customFormat="1" ht="15" customHeight="1">
      <c r="A277"/>
      <c r="B277" s="201" t="s">
        <v>207</v>
      </c>
      <c r="C277" s="201"/>
      <c r="D277" s="201"/>
      <c r="E277" s="119"/>
      <c r="F277" s="189">
        <v>2532374844.599993</v>
      </c>
      <c r="G277" s="190">
        <v>0.1177612086178441</v>
      </c>
      <c r="H277" s="189">
        <v>11220</v>
      </c>
      <c r="I277" s="190">
        <v>0.1446659274349519</v>
      </c>
    </row>
    <row r="278" spans="1:9" s="7" customFormat="1" ht="15" customHeight="1">
      <c r="A278"/>
      <c r="B278" s="232" t="s">
        <v>208</v>
      </c>
      <c r="C278" s="232"/>
      <c r="D278" s="232"/>
      <c r="E278" s="119"/>
      <c r="F278" s="189">
        <v>3010770224.900013</v>
      </c>
      <c r="G278" s="190">
        <v>0.14000768539889988</v>
      </c>
      <c r="H278" s="189">
        <v>10969</v>
      </c>
      <c r="I278" s="190">
        <v>0.1414296397534748</v>
      </c>
    </row>
    <row r="279" spans="1:9" s="7" customFormat="1" ht="15" customHeight="1">
      <c r="A279"/>
      <c r="B279" s="232" t="s">
        <v>209</v>
      </c>
      <c r="C279" s="232"/>
      <c r="D279" s="232"/>
      <c r="E279" s="119"/>
      <c r="F279" s="189">
        <v>2906002416.829993</v>
      </c>
      <c r="G279" s="190">
        <v>0.13513574326565825</v>
      </c>
      <c r="H279" s="189">
        <v>8967</v>
      </c>
      <c r="I279" s="190">
        <v>0.11561669976017948</v>
      </c>
    </row>
    <row r="280" spans="1:9" s="7" customFormat="1" ht="15" customHeight="1">
      <c r="A280"/>
      <c r="B280" s="232" t="s">
        <v>210</v>
      </c>
      <c r="C280" s="232"/>
      <c r="D280" s="232"/>
      <c r="E280" s="119"/>
      <c r="F280" s="189">
        <v>2458038273.1700025</v>
      </c>
      <c r="G280" s="190">
        <v>0.11430438842601141</v>
      </c>
      <c r="H280" s="189">
        <v>6575</v>
      </c>
      <c r="I280" s="190">
        <v>0.08477526496299544</v>
      </c>
    </row>
    <row r="281" spans="1:9" s="7" customFormat="1" ht="15" customHeight="1">
      <c r="A281"/>
      <c r="B281" s="232" t="s">
        <v>211</v>
      </c>
      <c r="C281" s="232"/>
      <c r="D281" s="232"/>
      <c r="E281" s="119"/>
      <c r="F281" s="189">
        <v>1702255210.6199944</v>
      </c>
      <c r="G281" s="190">
        <v>0.07915875148029175</v>
      </c>
      <c r="H281" s="189">
        <v>4018</v>
      </c>
      <c r="I281" s="190">
        <v>0.05180639005647387</v>
      </c>
    </row>
    <row r="282" spans="1:9" s="7" customFormat="1" ht="15" customHeight="1">
      <c r="A282"/>
      <c r="B282" s="232" t="s">
        <v>212</v>
      </c>
      <c r="C282" s="232"/>
      <c r="D282" s="232"/>
      <c r="E282" s="119"/>
      <c r="F282" s="189">
        <v>1297105494.07</v>
      </c>
      <c r="G282" s="190">
        <v>0.06031836519472959</v>
      </c>
      <c r="H282" s="189">
        <v>2738</v>
      </c>
      <c r="I282" s="190">
        <v>0.03530261223858274</v>
      </c>
    </row>
    <row r="283" spans="1:9" s="7" customFormat="1" ht="15" customHeight="1">
      <c r="A283"/>
      <c r="B283" s="232" t="s">
        <v>213</v>
      </c>
      <c r="C283" s="232"/>
      <c r="D283" s="232"/>
      <c r="E283" s="119"/>
      <c r="F283" s="189">
        <v>878811249.9699999</v>
      </c>
      <c r="G283" s="190">
        <v>0.04086672838505962</v>
      </c>
      <c r="H283" s="189">
        <v>1677</v>
      </c>
      <c r="I283" s="190">
        <v>0.021622527656721423</v>
      </c>
    </row>
    <row r="284" spans="1:9" s="7" customFormat="1" ht="15" customHeight="1">
      <c r="A284"/>
      <c r="B284" s="232" t="s">
        <v>214</v>
      </c>
      <c r="C284" s="232"/>
      <c r="D284" s="232"/>
      <c r="E284" s="119"/>
      <c r="F284" s="189">
        <v>670627829.1300008</v>
      </c>
      <c r="G284" s="190">
        <v>0.031185724285452073</v>
      </c>
      <c r="H284" s="189">
        <v>1171</v>
      </c>
      <c r="I284" s="190">
        <v>0.015098377988086335</v>
      </c>
    </row>
    <row r="285" spans="1:9" s="7" customFormat="1" ht="15" customHeight="1">
      <c r="A285"/>
      <c r="B285" s="232" t="s">
        <v>215</v>
      </c>
      <c r="C285" s="232"/>
      <c r="D285" s="232"/>
      <c r="E285" s="119"/>
      <c r="F285" s="189">
        <v>447635716.96000016</v>
      </c>
      <c r="G285" s="190">
        <v>0.020816082248697017</v>
      </c>
      <c r="H285" s="189">
        <v>718</v>
      </c>
      <c r="I285" s="190">
        <v>0.009257587869723303</v>
      </c>
    </row>
    <row r="286" spans="1:9" s="7" customFormat="1" ht="15" customHeight="1">
      <c r="A286"/>
      <c r="B286" s="232" t="s">
        <v>216</v>
      </c>
      <c r="C286" s="232"/>
      <c r="D286" s="232"/>
      <c r="E286" s="119"/>
      <c r="F286" s="189">
        <v>362771789.7499998</v>
      </c>
      <c r="G286" s="190">
        <v>0.01686971599189393</v>
      </c>
      <c r="H286" s="189">
        <v>538</v>
      </c>
      <c r="I286" s="190">
        <v>0.006936744114082364</v>
      </c>
    </row>
    <row r="287" spans="1:9" s="7" customFormat="1" ht="15" customHeight="1">
      <c r="A287"/>
      <c r="B287" s="232" t="s">
        <v>217</v>
      </c>
      <c r="C287" s="232"/>
      <c r="D287" s="232"/>
      <c r="E287" s="119"/>
      <c r="F287" s="189">
        <v>258790279.33000004</v>
      </c>
      <c r="G287" s="190">
        <v>0.012034338493543241</v>
      </c>
      <c r="H287" s="189">
        <v>358</v>
      </c>
      <c r="I287" s="190">
        <v>0.004615900358441424</v>
      </c>
    </row>
    <row r="288" spans="1:9" s="7" customFormat="1" ht="15" customHeight="1">
      <c r="A288"/>
      <c r="B288" s="232" t="s">
        <v>218</v>
      </c>
      <c r="C288" s="232"/>
      <c r="D288" s="232"/>
      <c r="E288" s="119"/>
      <c r="F288" s="189">
        <v>242393484.84</v>
      </c>
      <c r="G288" s="190">
        <v>0.011271850135740188</v>
      </c>
      <c r="H288" s="189">
        <v>313</v>
      </c>
      <c r="I288" s="190">
        <v>0.00403568941953119</v>
      </c>
    </row>
    <row r="289" spans="1:9" s="7" customFormat="1" ht="15" customHeight="1">
      <c r="A289"/>
      <c r="B289" s="232" t="s">
        <v>219</v>
      </c>
      <c r="C289" s="232"/>
      <c r="D289" s="232"/>
      <c r="E289" s="119"/>
      <c r="F289" s="189">
        <v>193001170.28000003</v>
      </c>
      <c r="G289" s="190">
        <v>0.008974994805881984</v>
      </c>
      <c r="H289" s="189">
        <v>234</v>
      </c>
      <c r="I289" s="190">
        <v>0.0030170968823332216</v>
      </c>
    </row>
    <row r="290" spans="1:9" s="7" customFormat="1" ht="15" customHeight="1">
      <c r="A290"/>
      <c r="B290" s="232" t="s">
        <v>220</v>
      </c>
      <c r="C290" s="232"/>
      <c r="D290" s="232"/>
      <c r="E290" s="119"/>
      <c r="F290" s="189">
        <v>166062012.03000006</v>
      </c>
      <c r="G290" s="190">
        <v>0.007722262477793934</v>
      </c>
      <c r="H290" s="189">
        <v>190</v>
      </c>
      <c r="I290" s="190">
        <v>0.002449779519843214</v>
      </c>
    </row>
    <row r="291" spans="1:9" s="7" customFormat="1" ht="15" customHeight="1">
      <c r="A291"/>
      <c r="B291" s="232" t="s">
        <v>221</v>
      </c>
      <c r="C291" s="232"/>
      <c r="D291" s="232"/>
      <c r="E291" s="119"/>
      <c r="F291" s="189">
        <v>130617393.44999996</v>
      </c>
      <c r="G291" s="190">
        <v>0.006074006836698819</v>
      </c>
      <c r="H291" s="189">
        <v>141</v>
      </c>
      <c r="I291" s="190">
        <v>0.0018179942752520695</v>
      </c>
    </row>
    <row r="292" spans="1:9" s="7" customFormat="1" ht="15" customHeight="1">
      <c r="A292"/>
      <c r="B292" s="232" t="s">
        <v>222</v>
      </c>
      <c r="C292" s="232"/>
      <c r="D292" s="232"/>
      <c r="E292" s="119"/>
      <c r="F292" s="189">
        <v>116829899.06</v>
      </c>
      <c r="G292" s="190">
        <v>0.005432856887416881</v>
      </c>
      <c r="H292" s="189">
        <v>120</v>
      </c>
      <c r="I292" s="190">
        <v>0.0015472291704272932</v>
      </c>
    </row>
    <row r="293" spans="1:9" s="7" customFormat="1" ht="15" customHeight="1">
      <c r="A293"/>
      <c r="B293" s="232" t="s">
        <v>223</v>
      </c>
      <c r="C293" s="232"/>
      <c r="D293" s="232"/>
      <c r="E293" s="119"/>
      <c r="F293" s="189">
        <v>499554696.2100003</v>
      </c>
      <c r="G293" s="190">
        <v>0.02323043325195481</v>
      </c>
      <c r="H293" s="189">
        <v>389</v>
      </c>
      <c r="I293" s="190">
        <v>0.005015601227468475</v>
      </c>
    </row>
    <row r="294" spans="1:9" s="7" customFormat="1" ht="17.25" thickBot="1">
      <c r="A294"/>
      <c r="B294" s="109" t="s">
        <v>0</v>
      </c>
      <c r="C294" s="109"/>
      <c r="D294" s="109"/>
      <c r="E294" s="109"/>
      <c r="F294" s="191">
        <v>21504321111.53</v>
      </c>
      <c r="G294" s="192">
        <v>1</v>
      </c>
      <c r="H294" s="191">
        <v>77558</v>
      </c>
      <c r="I294" s="192">
        <v>1.0000000000000002</v>
      </c>
    </row>
    <row r="295" spans="1:5" s="7" customFormat="1" ht="15.75" thickTop="1">
      <c r="A295"/>
      <c r="B295" s="27"/>
      <c r="C295" s="27"/>
      <c r="D295" s="27"/>
      <c r="E295" s="27"/>
    </row>
    <row r="296" spans="1:13" s="7" customFormat="1" ht="18">
      <c r="A296"/>
      <c r="B296" s="9" t="s">
        <v>224</v>
      </c>
      <c r="C296" s="9"/>
      <c r="D296" s="9"/>
      <c r="E296" s="80"/>
      <c r="F296" s="80"/>
      <c r="G296" s="80"/>
      <c r="H296" s="80"/>
      <c r="I296" s="80"/>
      <c r="J296" s="80"/>
      <c r="K296" s="80"/>
      <c r="L296" s="80"/>
      <c r="M296" s="33"/>
    </row>
    <row r="297" s="7" customFormat="1" ht="15">
      <c r="A297"/>
    </row>
    <row r="298" spans="1:9" s="7" customFormat="1" ht="16.5">
      <c r="A298"/>
      <c r="B298" s="202" t="s">
        <v>38</v>
      </c>
      <c r="C298" s="202"/>
      <c r="D298" s="202"/>
      <c r="E298" s="202"/>
      <c r="F298" s="186" t="s">
        <v>3</v>
      </c>
      <c r="G298" s="228" t="s">
        <v>2</v>
      </c>
      <c r="H298" s="186" t="s">
        <v>1</v>
      </c>
      <c r="I298" s="228" t="s">
        <v>4</v>
      </c>
    </row>
    <row r="299" spans="1:11" s="16" customFormat="1" ht="16.5">
      <c r="A299"/>
      <c r="B299" s="126" t="s">
        <v>39</v>
      </c>
      <c r="C299" s="126"/>
      <c r="D299" s="126"/>
      <c r="E299" s="126"/>
      <c r="F299" s="189">
        <v>15574903146.57997</v>
      </c>
      <c r="G299" s="190">
        <v>0.7242685349517574</v>
      </c>
      <c r="H299" s="189">
        <v>53090</v>
      </c>
      <c r="I299" s="190">
        <v>0.6845199721498749</v>
      </c>
      <c r="K299" s="27"/>
    </row>
    <row r="300" spans="1:11" s="16" customFormat="1" ht="16.5">
      <c r="A300"/>
      <c r="B300" s="126" t="s">
        <v>244</v>
      </c>
      <c r="C300" s="126"/>
      <c r="D300" s="203"/>
      <c r="E300" s="126"/>
      <c r="F300" s="189">
        <v>1211822021.7300024</v>
      </c>
      <c r="G300" s="190">
        <v>0.05635248913206839</v>
      </c>
      <c r="H300" s="189">
        <v>4416</v>
      </c>
      <c r="I300" s="190">
        <v>0.05693803347172439</v>
      </c>
      <c r="K300" s="27"/>
    </row>
    <row r="301" spans="1:11" s="16" customFormat="1" ht="16.5">
      <c r="A301"/>
      <c r="B301" s="126" t="s">
        <v>243</v>
      </c>
      <c r="C301" s="126"/>
      <c r="D301" s="203"/>
      <c r="E301" s="126"/>
      <c r="F301" s="189">
        <v>919512091.9699997</v>
      </c>
      <c r="G301" s="190">
        <v>0.042759410408775206</v>
      </c>
      <c r="H301" s="189">
        <v>3345</v>
      </c>
      <c r="I301" s="190">
        <v>0.043129013125660795</v>
      </c>
      <c r="K301" s="27"/>
    </row>
    <row r="302" spans="1:11" s="16" customFormat="1" ht="16.5">
      <c r="A302"/>
      <c r="B302" s="126" t="s">
        <v>40</v>
      </c>
      <c r="C302" s="126"/>
      <c r="D302" s="126"/>
      <c r="E302" s="126"/>
      <c r="F302" s="189">
        <v>816426411.0400001</v>
      </c>
      <c r="G302" s="190">
        <v>0.037965691025803</v>
      </c>
      <c r="H302" s="189">
        <v>3119</v>
      </c>
      <c r="I302" s="190">
        <v>0.04021506485468939</v>
      </c>
      <c r="K302" s="27"/>
    </row>
    <row r="303" spans="1:11" s="16" customFormat="1" ht="16.5">
      <c r="A303"/>
      <c r="B303" s="126" t="s">
        <v>41</v>
      </c>
      <c r="C303" s="126"/>
      <c r="D303" s="126"/>
      <c r="E303" s="126"/>
      <c r="F303" s="189">
        <v>2933528086.160013</v>
      </c>
      <c r="G303" s="190">
        <v>0.1364157496972616</v>
      </c>
      <c r="H303" s="189">
        <v>13340</v>
      </c>
      <c r="I303" s="190">
        <v>0.17200030944583408</v>
      </c>
      <c r="K303" s="27"/>
    </row>
    <row r="304" spans="1:11" s="16" customFormat="1" ht="16.5">
      <c r="A304"/>
      <c r="B304" s="126" t="s">
        <v>79</v>
      </c>
      <c r="C304" s="126"/>
      <c r="D304" s="126"/>
      <c r="E304" s="126"/>
      <c r="F304" s="189">
        <v>48129354.04999998</v>
      </c>
      <c r="G304" s="190">
        <v>0.002238124784334365</v>
      </c>
      <c r="H304" s="189">
        <v>248</v>
      </c>
      <c r="I304" s="190">
        <v>0.003197606952216406</v>
      </c>
      <c r="K304" s="27"/>
    </row>
    <row r="305" spans="1:11" s="16" customFormat="1" ht="17.25" thickBot="1">
      <c r="A305"/>
      <c r="B305" s="109" t="s">
        <v>0</v>
      </c>
      <c r="C305" s="109"/>
      <c r="D305" s="109"/>
      <c r="E305" s="109"/>
      <c r="F305" s="191">
        <v>21504321111.529987</v>
      </c>
      <c r="G305" s="192">
        <v>1</v>
      </c>
      <c r="H305" s="191">
        <v>77558</v>
      </c>
      <c r="I305" s="192">
        <v>1</v>
      </c>
      <c r="K305" s="60"/>
    </row>
    <row r="306" s="7" customFormat="1" ht="15.75" thickTop="1">
      <c r="A306"/>
    </row>
    <row r="307" spans="1:20" ht="21">
      <c r="A307"/>
      <c r="B307" s="9" t="s">
        <v>282</v>
      </c>
      <c r="C307" s="9"/>
      <c r="D307" s="9"/>
      <c r="E307" s="9"/>
      <c r="F307" s="9"/>
      <c r="G307" s="9"/>
      <c r="H307" s="9"/>
      <c r="I307" s="9"/>
      <c r="J307" s="9"/>
      <c r="K307" s="9"/>
      <c r="L307" s="9"/>
      <c r="M307" s="66"/>
      <c r="N307" s="2"/>
      <c r="O307" s="7"/>
      <c r="P307" s="7"/>
      <c r="Q307" s="7"/>
      <c r="R307" s="7"/>
      <c r="S307" s="7"/>
      <c r="T307" s="7"/>
    </row>
    <row r="308" spans="1:20" ht="18" customHeight="1" hidden="1">
      <c r="A308"/>
      <c r="B308" s="44"/>
      <c r="C308" s="44"/>
      <c r="D308" s="44"/>
      <c r="E308" s="67" t="s">
        <v>93</v>
      </c>
      <c r="F308" s="67" t="s">
        <v>87</v>
      </c>
      <c r="G308" s="67" t="s">
        <v>88</v>
      </c>
      <c r="H308" s="67" t="s">
        <v>89</v>
      </c>
      <c r="I308" s="67" t="s">
        <v>90</v>
      </c>
      <c r="J308" s="68" t="s">
        <v>241</v>
      </c>
      <c r="K308" s="67" t="s">
        <v>85</v>
      </c>
      <c r="L308" s="44"/>
      <c r="M308" s="2"/>
      <c r="N308" s="2"/>
      <c r="O308" s="7"/>
      <c r="P308" s="7"/>
      <c r="Q308" s="7"/>
      <c r="R308" s="7"/>
      <c r="S308" s="7"/>
      <c r="T308" s="7"/>
    </row>
    <row r="309" spans="1:20" ht="8.25" customHeight="1">
      <c r="A309"/>
      <c r="B309" s="44"/>
      <c r="C309" s="44"/>
      <c r="D309" s="44"/>
      <c r="E309" s="67"/>
      <c r="F309" s="67"/>
      <c r="G309" s="67"/>
      <c r="H309" s="67"/>
      <c r="I309" s="67"/>
      <c r="J309" s="68"/>
      <c r="K309" s="67"/>
      <c r="L309" s="44"/>
      <c r="M309" s="2"/>
      <c r="N309" s="2"/>
      <c r="O309" s="7"/>
      <c r="P309" s="7"/>
      <c r="Q309" s="7"/>
      <c r="R309" s="7"/>
      <c r="S309" s="7"/>
      <c r="T309" s="7"/>
    </row>
    <row r="310" spans="1:20" ht="18" customHeight="1">
      <c r="A310"/>
      <c r="E310" s="233" t="s">
        <v>225</v>
      </c>
      <c r="F310" s="233"/>
      <c r="G310" s="233"/>
      <c r="H310" s="233"/>
      <c r="I310" s="233"/>
      <c r="J310" s="233"/>
      <c r="K310" s="233"/>
      <c r="L310" s="233"/>
      <c r="O310" s="7"/>
      <c r="P310" s="7"/>
      <c r="Q310" s="7"/>
      <c r="R310" s="7"/>
      <c r="S310" s="7"/>
      <c r="T310" s="7"/>
    </row>
    <row r="311" spans="1:20" ht="13.5" customHeight="1">
      <c r="A311"/>
      <c r="B311" s="202" t="s">
        <v>226</v>
      </c>
      <c r="C311" s="202"/>
      <c r="E311" s="229" t="s">
        <v>86</v>
      </c>
      <c r="F311" s="229" t="s">
        <v>87</v>
      </c>
      <c r="G311" s="229" t="s">
        <v>88</v>
      </c>
      <c r="H311" s="229" t="s">
        <v>89</v>
      </c>
      <c r="I311" s="229" t="s">
        <v>90</v>
      </c>
      <c r="J311" s="230" t="s">
        <v>227</v>
      </c>
      <c r="K311" s="186" t="s">
        <v>228</v>
      </c>
      <c r="L311" s="230" t="s">
        <v>0</v>
      </c>
      <c r="O311" s="7"/>
      <c r="P311" s="7"/>
      <c r="Q311" s="7"/>
      <c r="R311" s="7"/>
      <c r="S311" s="7"/>
      <c r="T311" s="7"/>
    </row>
    <row r="312" spans="1:12" ht="16.5">
      <c r="A312"/>
      <c r="B312" s="126" t="s">
        <v>83</v>
      </c>
      <c r="C312" s="126"/>
      <c r="E312" s="159">
        <v>1550676.0900000003</v>
      </c>
      <c r="F312" s="159">
        <v>3268364.2800000003</v>
      </c>
      <c r="G312" s="159">
        <v>14642351.169999992</v>
      </c>
      <c r="H312" s="159">
        <v>30435160.00999999</v>
      </c>
      <c r="I312" s="159">
        <v>83928923.75999995</v>
      </c>
      <c r="J312" s="159">
        <v>113491378.76000005</v>
      </c>
      <c r="K312" s="159">
        <v>328986.53</v>
      </c>
      <c r="L312" s="159">
        <v>247645840.6</v>
      </c>
    </row>
    <row r="313" spans="1:12" ht="16.5">
      <c r="A313"/>
      <c r="B313" s="126" t="s">
        <v>80</v>
      </c>
      <c r="C313" s="126"/>
      <c r="E313" s="159">
        <v>4941412.689999999</v>
      </c>
      <c r="F313" s="159">
        <v>7457423.099999999</v>
      </c>
      <c r="G313" s="159">
        <v>23723533.399999995</v>
      </c>
      <c r="H313" s="159">
        <v>49827925.21000001</v>
      </c>
      <c r="I313" s="159">
        <v>139369252.24</v>
      </c>
      <c r="J313" s="159">
        <v>201131062.33999974</v>
      </c>
      <c r="K313" s="159">
        <v>385909.47000000003</v>
      </c>
      <c r="L313" s="159">
        <v>426836518.4499998</v>
      </c>
    </row>
    <row r="314" spans="1:12" ht="16.5">
      <c r="A314"/>
      <c r="B314" s="126" t="s">
        <v>81</v>
      </c>
      <c r="C314" s="126"/>
      <c r="E314" s="159">
        <v>8701227.089999998</v>
      </c>
      <c r="F314" s="159">
        <v>19488917.580000002</v>
      </c>
      <c r="G314" s="159">
        <v>73338070.89000003</v>
      </c>
      <c r="H314" s="159">
        <v>118362084.17999999</v>
      </c>
      <c r="I314" s="159">
        <v>266617434.69999987</v>
      </c>
      <c r="J314" s="159">
        <v>345207821.7600004</v>
      </c>
      <c r="K314" s="159">
        <v>1214719.52</v>
      </c>
      <c r="L314" s="159">
        <v>832930275.7200003</v>
      </c>
    </row>
    <row r="315" spans="1:12" ht="16.5">
      <c r="A315"/>
      <c r="B315" s="126" t="s">
        <v>82</v>
      </c>
      <c r="C315" s="126"/>
      <c r="E315" s="159">
        <v>40199159.430000015</v>
      </c>
      <c r="F315" s="159">
        <v>67737028.17000005</v>
      </c>
      <c r="G315" s="159">
        <v>176749146.11999997</v>
      </c>
      <c r="H315" s="159">
        <v>279979155.3499998</v>
      </c>
      <c r="I315" s="159">
        <v>553797949.6399994</v>
      </c>
      <c r="J315" s="159">
        <v>599815048.3200004</v>
      </c>
      <c r="K315" s="159">
        <v>2770328.340000001</v>
      </c>
      <c r="L315" s="159">
        <v>1721047815.3699994</v>
      </c>
    </row>
    <row r="316" spans="1:12" ht="16.5">
      <c r="A316"/>
      <c r="B316" s="126" t="s">
        <v>21</v>
      </c>
      <c r="C316" s="126"/>
      <c r="E316" s="159">
        <v>51340698.24000002</v>
      </c>
      <c r="F316" s="159">
        <v>64887445.81000003</v>
      </c>
      <c r="G316" s="159">
        <v>185268708.98000002</v>
      </c>
      <c r="H316" s="159">
        <v>237812419.75</v>
      </c>
      <c r="I316" s="159">
        <v>442153555.7500002</v>
      </c>
      <c r="J316" s="159">
        <v>420029558.97999996</v>
      </c>
      <c r="K316" s="159">
        <v>1968476.6099999999</v>
      </c>
      <c r="L316" s="159">
        <v>1403460864.1200001</v>
      </c>
    </row>
    <row r="317" spans="1:12" ht="16.5">
      <c r="A317"/>
      <c r="B317" s="126" t="s">
        <v>22</v>
      </c>
      <c r="C317" s="126"/>
      <c r="E317" s="159">
        <v>57754959.39999998</v>
      </c>
      <c r="F317" s="159">
        <v>100553891.14</v>
      </c>
      <c r="G317" s="159">
        <v>299175256.39000034</v>
      </c>
      <c r="H317" s="159">
        <v>413357277.2200002</v>
      </c>
      <c r="I317" s="159">
        <v>685132637.15</v>
      </c>
      <c r="J317" s="159">
        <v>554995929.2000005</v>
      </c>
      <c r="K317" s="159">
        <v>2475644.28</v>
      </c>
      <c r="L317" s="159">
        <v>2113445594.7800012</v>
      </c>
    </row>
    <row r="318" spans="1:12" ht="16.5">
      <c r="A318"/>
      <c r="B318" s="126" t="s">
        <v>23</v>
      </c>
      <c r="C318" s="126"/>
      <c r="E318" s="159">
        <v>73460550.88999997</v>
      </c>
      <c r="F318" s="159">
        <v>149678097.40000018</v>
      </c>
      <c r="G318" s="159">
        <v>438001483.4800006</v>
      </c>
      <c r="H318" s="159">
        <v>652300762.7700003</v>
      </c>
      <c r="I318" s="159">
        <v>1122632475.2700014</v>
      </c>
      <c r="J318" s="159">
        <v>815765179.6299993</v>
      </c>
      <c r="K318" s="159">
        <v>2866716.8699999996</v>
      </c>
      <c r="L318" s="159">
        <v>3254705266.3100014</v>
      </c>
    </row>
    <row r="319" spans="1:12" ht="16.5">
      <c r="A319"/>
      <c r="B319" s="126" t="s">
        <v>24</v>
      </c>
      <c r="C319" s="126"/>
      <c r="E319" s="159">
        <v>71519627.49999997</v>
      </c>
      <c r="F319" s="159">
        <v>152890014.98000008</v>
      </c>
      <c r="G319" s="159">
        <v>498009673.46</v>
      </c>
      <c r="H319" s="159">
        <v>831476661.8400013</v>
      </c>
      <c r="I319" s="159">
        <v>1410996729.4599967</v>
      </c>
      <c r="J319" s="159">
        <v>1034359749.3700016</v>
      </c>
      <c r="K319" s="159">
        <v>899691.0900000001</v>
      </c>
      <c r="L319" s="159">
        <v>4000152147.7</v>
      </c>
    </row>
    <row r="320" spans="1:12" ht="16.5">
      <c r="A320"/>
      <c r="B320" s="126" t="s">
        <v>25</v>
      </c>
      <c r="C320" s="126"/>
      <c r="E320" s="159">
        <v>75335122.00999998</v>
      </c>
      <c r="F320" s="159">
        <v>160640153.40999997</v>
      </c>
      <c r="G320" s="159">
        <v>530441591.4300009</v>
      </c>
      <c r="H320" s="159">
        <v>971716101.0300002</v>
      </c>
      <c r="I320" s="159">
        <v>1708974003.21</v>
      </c>
      <c r="J320" s="159">
        <v>1080740064.0599992</v>
      </c>
      <c r="K320" s="159">
        <v>3788162.749999999</v>
      </c>
      <c r="L320" s="159">
        <v>4531635197.900001</v>
      </c>
    </row>
    <row r="321" spans="1:12" ht="16.5">
      <c r="A321"/>
      <c r="B321" s="126" t="s">
        <v>26</v>
      </c>
      <c r="C321" s="126"/>
      <c r="E321" s="159">
        <v>32506592.48</v>
      </c>
      <c r="F321" s="159">
        <v>78752058.78000002</v>
      </c>
      <c r="G321" s="159">
        <v>294962144.93000025</v>
      </c>
      <c r="H321" s="159">
        <v>593299714.1199995</v>
      </c>
      <c r="I321" s="159">
        <v>1013145411.4199989</v>
      </c>
      <c r="J321" s="159">
        <v>573547861.0499991</v>
      </c>
      <c r="K321" s="159">
        <v>1561089.78</v>
      </c>
      <c r="L321" s="159">
        <v>2587774872.559998</v>
      </c>
    </row>
    <row r="322" spans="1:12" ht="16.5">
      <c r="A322"/>
      <c r="B322" s="126" t="s">
        <v>84</v>
      </c>
      <c r="C322" s="126"/>
      <c r="E322" s="159">
        <v>3243892.849999999</v>
      </c>
      <c r="F322" s="159">
        <v>10798024.660000002</v>
      </c>
      <c r="G322" s="159">
        <v>45127665.279999994</v>
      </c>
      <c r="H322" s="159">
        <v>92004313.3700001</v>
      </c>
      <c r="I322" s="159">
        <v>146639799.08999997</v>
      </c>
      <c r="J322" s="159">
        <v>86529027.29000008</v>
      </c>
      <c r="K322" s="159">
        <v>343995.48</v>
      </c>
      <c r="L322" s="159">
        <v>384686718.02000016</v>
      </c>
    </row>
    <row r="323" spans="1:12" ht="17.25" thickBot="1">
      <c r="A323"/>
      <c r="B323" s="109" t="s">
        <v>0</v>
      </c>
      <c r="C323" s="109"/>
      <c r="E323" s="204">
        <v>420553918.66999996</v>
      </c>
      <c r="F323" s="204">
        <v>816151419.3100002</v>
      </c>
      <c r="G323" s="204">
        <v>2579439625.530002</v>
      </c>
      <c r="H323" s="204">
        <v>4270571574.8500013</v>
      </c>
      <c r="I323" s="204">
        <v>7573388171.689997</v>
      </c>
      <c r="J323" s="204">
        <v>5825612680.76</v>
      </c>
      <c r="K323" s="204">
        <v>18603720.72</v>
      </c>
      <c r="L323" s="204">
        <v>21504321111.530003</v>
      </c>
    </row>
    <row r="324" spans="1:3" ht="17.25" thickTop="1">
      <c r="A324"/>
      <c r="B324" s="109"/>
      <c r="C324" s="109"/>
    </row>
    <row r="325" spans="1:11" ht="16.5" customHeight="1">
      <c r="A325"/>
      <c r="B325" s="227" t="s">
        <v>322</v>
      </c>
      <c r="D325" s="70"/>
      <c r="E325" s="70"/>
      <c r="F325" s="70"/>
      <c r="G325" s="70"/>
      <c r="H325" s="70"/>
      <c r="I325" s="70"/>
      <c r="J325" s="70"/>
      <c r="K325" s="70"/>
    </row>
    <row r="326" spans="1:13" ht="21">
      <c r="A326"/>
      <c r="B326" s="9" t="s">
        <v>283</v>
      </c>
      <c r="C326" s="9"/>
      <c r="D326" s="9"/>
      <c r="E326" s="9"/>
      <c r="F326" s="9"/>
      <c r="G326" s="9"/>
      <c r="H326" s="9"/>
      <c r="I326" s="9"/>
      <c r="J326" s="9"/>
      <c r="K326" s="9"/>
      <c r="L326" s="9"/>
      <c r="M326" s="66"/>
    </row>
    <row r="327" spans="1:12" ht="18" customHeight="1">
      <c r="A327"/>
      <c r="E327" s="258" t="s">
        <v>225</v>
      </c>
      <c r="F327" s="258"/>
      <c r="G327" s="258"/>
      <c r="H327" s="258"/>
      <c r="I327" s="258"/>
      <c r="J327" s="258"/>
      <c r="K327" s="258"/>
      <c r="L327" s="258"/>
    </row>
    <row r="328" spans="1:12" ht="16.5" customHeight="1">
      <c r="A328"/>
      <c r="B328" s="202" t="s">
        <v>20</v>
      </c>
      <c r="C328" s="202"/>
      <c r="E328" s="228" t="s">
        <v>86</v>
      </c>
      <c r="F328" s="228" t="s">
        <v>87</v>
      </c>
      <c r="G328" s="228" t="s">
        <v>88</v>
      </c>
      <c r="H328" s="228" t="s">
        <v>89</v>
      </c>
      <c r="I328" s="228" t="s">
        <v>90</v>
      </c>
      <c r="J328" s="186" t="s">
        <v>227</v>
      </c>
      <c r="K328" s="186" t="s">
        <v>228</v>
      </c>
      <c r="L328" s="186" t="s">
        <v>0</v>
      </c>
    </row>
    <row r="329" spans="1:12" ht="16.5" customHeight="1">
      <c r="A329"/>
      <c r="B329" s="126" t="s">
        <v>83</v>
      </c>
      <c r="C329" s="126"/>
      <c r="E329" s="205">
        <v>7.210997649995899E-05</v>
      </c>
      <c r="F329" s="205">
        <v>0.00015198639673621675</v>
      </c>
      <c r="G329" s="205">
        <v>0.0006809027401543582</v>
      </c>
      <c r="H329" s="205">
        <v>0.0014153043870648641</v>
      </c>
      <c r="I329" s="205">
        <v>0.0039028864628978988</v>
      </c>
      <c r="J329" s="205">
        <v>0.0052776080756694625</v>
      </c>
      <c r="K329" s="205">
        <v>1.5298624322699816E-05</v>
      </c>
      <c r="L329" s="206">
        <v>0.01151609666334546</v>
      </c>
    </row>
    <row r="330" spans="1:12" ht="16.5">
      <c r="A330"/>
      <c r="B330" s="126" t="s">
        <v>80</v>
      </c>
      <c r="C330" s="126"/>
      <c r="E330" s="205">
        <v>0.00022978696534393519</v>
      </c>
      <c r="F330" s="205">
        <v>0.00034678719041269997</v>
      </c>
      <c r="G330" s="205">
        <v>0.0011031984351870616</v>
      </c>
      <c r="H330" s="205">
        <v>0.002317112219054602</v>
      </c>
      <c r="I330" s="205">
        <v>0.006480988240325066</v>
      </c>
      <c r="J330" s="205">
        <v>0.009353053337366647</v>
      </c>
      <c r="K330" s="205">
        <v>1.7945670918812984E-05</v>
      </c>
      <c r="L330" s="206">
        <v>0.019848872058608823</v>
      </c>
    </row>
    <row r="331" spans="1:12" ht="16.5">
      <c r="A331"/>
      <c r="B331" s="126" t="s">
        <v>81</v>
      </c>
      <c r="C331" s="126"/>
      <c r="E331" s="205">
        <v>0.00040462691404541244</v>
      </c>
      <c r="F331" s="205">
        <v>0.0009062791370591374</v>
      </c>
      <c r="G331" s="205">
        <v>0.003410387638356007</v>
      </c>
      <c r="H331" s="205">
        <v>0.005504106991619355</v>
      </c>
      <c r="I331" s="205">
        <v>0.012398319078161794</v>
      </c>
      <c r="J331" s="205">
        <v>0.016052951403097763</v>
      </c>
      <c r="K331" s="205">
        <v>5.648722941310164E-05</v>
      </c>
      <c r="L331" s="206">
        <v>0.03873315839175257</v>
      </c>
    </row>
    <row r="332" spans="1:12" ht="16.5">
      <c r="A332"/>
      <c r="B332" s="126" t="s">
        <v>82</v>
      </c>
      <c r="C332" s="126"/>
      <c r="E332" s="205">
        <v>0.00186935263947702</v>
      </c>
      <c r="F332" s="205">
        <v>0.003149926371480818</v>
      </c>
      <c r="G332" s="205">
        <v>0.00821923859875921</v>
      </c>
      <c r="H332" s="205">
        <v>0.013019669577008081</v>
      </c>
      <c r="I332" s="205">
        <v>0.025752868308084775</v>
      </c>
      <c r="J332" s="205">
        <v>0.027892768397994053</v>
      </c>
      <c r="K332" s="205">
        <v>0.0001288265891135075</v>
      </c>
      <c r="L332" s="206">
        <v>0.08003265048191746</v>
      </c>
    </row>
    <row r="333" spans="1:12" ht="16.5">
      <c r="A333"/>
      <c r="B333" s="126" t="s">
        <v>21</v>
      </c>
      <c r="C333" s="126"/>
      <c r="E333" s="205">
        <v>0.0023874596167777927</v>
      </c>
      <c r="F333" s="205">
        <v>0.0030174142895963937</v>
      </c>
      <c r="G333" s="205">
        <v>0.008615417711590264</v>
      </c>
      <c r="H333" s="205">
        <v>0.01105882015603328</v>
      </c>
      <c r="I333" s="205">
        <v>0.020561149243299295</v>
      </c>
      <c r="J333" s="205">
        <v>0.019532332911211602</v>
      </c>
      <c r="K333" s="205">
        <v>9.153865401240493E-05</v>
      </c>
      <c r="L333" s="206">
        <v>0.06526413258252103</v>
      </c>
    </row>
    <row r="334" spans="1:12" ht="16.5">
      <c r="A334"/>
      <c r="B334" s="126" t="s">
        <v>22</v>
      </c>
      <c r="C334" s="126"/>
      <c r="E334" s="205">
        <v>0.0026857373967055127</v>
      </c>
      <c r="F334" s="205">
        <v>0.004675985380728242</v>
      </c>
      <c r="G334" s="205">
        <v>0.013912332076811815</v>
      </c>
      <c r="H334" s="205">
        <v>0.019222056584635442</v>
      </c>
      <c r="I334" s="205">
        <v>0.031860230955287</v>
      </c>
      <c r="J334" s="205">
        <v>0.02580857709116088</v>
      </c>
      <c r="K334" s="205">
        <v>0.0001151231079167912</v>
      </c>
      <c r="L334" s="206">
        <v>0.0982800425932457</v>
      </c>
    </row>
    <row r="335" spans="1:12" ht="16.5">
      <c r="A335"/>
      <c r="B335" s="126" t="s">
        <v>23</v>
      </c>
      <c r="C335" s="126"/>
      <c r="E335" s="205">
        <v>0.003416083237829467</v>
      </c>
      <c r="F335" s="205">
        <v>0.006960373062870005</v>
      </c>
      <c r="G335" s="205">
        <v>0.02036806840859332</v>
      </c>
      <c r="H335" s="205">
        <v>0.030333473881221727</v>
      </c>
      <c r="I335" s="205">
        <v>0.052204971709991714</v>
      </c>
      <c r="J335" s="205">
        <v>0.037934942256447675</v>
      </c>
      <c r="K335" s="205">
        <v>0.0001333088756967523</v>
      </c>
      <c r="L335" s="206">
        <v>0.15135122143265067</v>
      </c>
    </row>
    <row r="336" spans="1:12" ht="16.5">
      <c r="A336"/>
      <c r="B336" s="126" t="s">
        <v>24</v>
      </c>
      <c r="C336" s="126"/>
      <c r="E336" s="205">
        <v>0.003325825871417684</v>
      </c>
      <c r="F336" s="205">
        <v>0.007109734559256782</v>
      </c>
      <c r="G336" s="205">
        <v>0.02315858616866456</v>
      </c>
      <c r="H336" s="205">
        <v>0.0386655620294931</v>
      </c>
      <c r="I336" s="205">
        <v>0.06561456751608218</v>
      </c>
      <c r="J336" s="205">
        <v>0.0481000885359458</v>
      </c>
      <c r="K336" s="205">
        <v>4.1837688589834694E-05</v>
      </c>
      <c r="L336" s="206">
        <v>0.18601620236944996</v>
      </c>
    </row>
    <row r="337" spans="1:12" ht="16.5">
      <c r="A337"/>
      <c r="B337" s="126" t="s">
        <v>25</v>
      </c>
      <c r="C337" s="126"/>
      <c r="E337" s="205">
        <v>0.003503255072284399</v>
      </c>
      <c r="F337" s="205">
        <v>0.007470133680428968</v>
      </c>
      <c r="G337" s="205">
        <v>0.024666744357048933</v>
      </c>
      <c r="H337" s="205">
        <v>0.04518701594857574</v>
      </c>
      <c r="I337" s="205">
        <v>0.07947119066659106</v>
      </c>
      <c r="J337" s="205">
        <v>0.050256878999102056</v>
      </c>
      <c r="K337" s="205">
        <v>0.00017615821166141787</v>
      </c>
      <c r="L337" s="206">
        <v>0.21073137693569258</v>
      </c>
    </row>
    <row r="338" spans="1:12" ht="16.5">
      <c r="A338"/>
      <c r="B338" s="126" t="s">
        <v>26</v>
      </c>
      <c r="C338" s="126"/>
      <c r="E338" s="205">
        <v>0.0015116307234907729</v>
      </c>
      <c r="F338" s="205">
        <v>0.0036621504288166257</v>
      </c>
      <c r="G338" s="205">
        <v>0.013716412780492288</v>
      </c>
      <c r="H338" s="205">
        <v>0.027589790491078986</v>
      </c>
      <c r="I338" s="205">
        <v>0.04711357341463708</v>
      </c>
      <c r="J338" s="205">
        <v>0.026671284253771636</v>
      </c>
      <c r="K338" s="205">
        <v>7.259423684679766E-05</v>
      </c>
      <c r="L338" s="206">
        <v>0.12033743632913418</v>
      </c>
    </row>
    <row r="339" spans="1:12" ht="16.5">
      <c r="A339"/>
      <c r="B339" s="126" t="s">
        <v>84</v>
      </c>
      <c r="C339" s="126"/>
      <c r="E339" s="205">
        <v>0.00015084841940258772</v>
      </c>
      <c r="F339" s="205">
        <v>0.0005021327854991158</v>
      </c>
      <c r="G339" s="205">
        <v>0.0020985394073102744</v>
      </c>
      <c r="H339" s="205">
        <v>0.004278410506094518</v>
      </c>
      <c r="I339" s="205">
        <v>0.006819085258700676</v>
      </c>
      <c r="J339" s="205">
        <v>0.004023797209929389</v>
      </c>
      <c r="K339" s="205">
        <v>1.5996574744950187E-05</v>
      </c>
      <c r="L339" s="206">
        <v>0.017888810161681513</v>
      </c>
    </row>
    <row r="340" spans="1:12" ht="17.25" thickBot="1">
      <c r="A340"/>
      <c r="B340" s="109" t="s">
        <v>0</v>
      </c>
      <c r="C340" s="109"/>
      <c r="E340" s="207">
        <v>0.019556716833274545</v>
      </c>
      <c r="F340" s="207">
        <v>0.037952903282885</v>
      </c>
      <c r="G340" s="207">
        <v>0.1199498283229681</v>
      </c>
      <c r="H340" s="207">
        <v>0.1985913227718797</v>
      </c>
      <c r="I340" s="207">
        <v>0.3521798308540586</v>
      </c>
      <c r="J340" s="207">
        <v>0.270904282471697</v>
      </c>
      <c r="K340" s="207">
        <v>0.0008651154632370708</v>
      </c>
      <c r="L340" s="207">
        <v>1</v>
      </c>
    </row>
    <row r="341" ht="13.5" thickTop="1">
      <c r="A341"/>
    </row>
    <row r="342" spans="1:2" ht="16.5">
      <c r="A342"/>
      <c r="B342" s="227" t="s">
        <v>322</v>
      </c>
    </row>
    <row r="343" ht="12.75">
      <c r="A343"/>
    </row>
    <row r="344" spans="1:13" ht="18">
      <c r="A344"/>
      <c r="B344" s="9" t="s">
        <v>284</v>
      </c>
      <c r="C344" s="9"/>
      <c r="D344" s="9"/>
      <c r="E344" s="9"/>
      <c r="F344" s="9"/>
      <c r="G344" s="9"/>
      <c r="H344" s="9"/>
      <c r="I344" s="9"/>
      <c r="J344" s="9"/>
      <c r="K344" s="9"/>
      <c r="L344" s="9"/>
      <c r="M344" s="66"/>
    </row>
    <row r="345" spans="1:12" s="1" customFormat="1" ht="18" customHeight="1" hidden="1">
      <c r="A345"/>
      <c r="B345" s="75"/>
      <c r="C345" s="75"/>
      <c r="D345" s="75"/>
      <c r="E345" s="81" t="s">
        <v>94</v>
      </c>
      <c r="F345" s="82"/>
      <c r="G345" s="81" t="s">
        <v>100</v>
      </c>
      <c r="H345" s="76"/>
      <c r="I345" s="81" t="s">
        <v>101</v>
      </c>
      <c r="J345" s="76"/>
      <c r="K345" s="81" t="s">
        <v>99</v>
      </c>
      <c r="L345" s="75"/>
    </row>
    <row r="346" spans="1:13" ht="49.5" customHeight="1">
      <c r="A346"/>
      <c r="B346" s="210" t="s">
        <v>229</v>
      </c>
      <c r="C346" s="210"/>
      <c r="D346" s="211" t="s">
        <v>230</v>
      </c>
      <c r="E346" s="212" t="s">
        <v>231</v>
      </c>
      <c r="F346" s="231" t="s">
        <v>2</v>
      </c>
      <c r="G346" s="212" t="s">
        <v>232</v>
      </c>
      <c r="H346" s="231" t="s">
        <v>2</v>
      </c>
      <c r="I346" s="212" t="s">
        <v>233</v>
      </c>
      <c r="J346" s="231" t="s">
        <v>2</v>
      </c>
      <c r="K346" s="212" t="s">
        <v>234</v>
      </c>
      <c r="L346" s="231" t="s">
        <v>2</v>
      </c>
      <c r="M346" s="212" t="s">
        <v>0</v>
      </c>
    </row>
    <row r="347" spans="1:13" ht="6.75" customHeight="1">
      <c r="A347"/>
      <c r="B347" s="210"/>
      <c r="C347" s="210"/>
      <c r="D347" s="158"/>
      <c r="E347" s="212"/>
      <c r="F347" s="213"/>
      <c r="G347" s="212"/>
      <c r="H347" s="213"/>
      <c r="I347" s="212"/>
      <c r="J347" s="210"/>
      <c r="K347" s="212"/>
      <c r="L347" s="213"/>
      <c r="M347" s="212"/>
    </row>
    <row r="348" spans="1:13" ht="15" customHeight="1">
      <c r="A348"/>
      <c r="B348" s="214" t="s">
        <v>74</v>
      </c>
      <c r="C348" s="214"/>
      <c r="D348" s="158"/>
      <c r="E348" s="158"/>
      <c r="F348" s="158"/>
      <c r="G348" s="158"/>
      <c r="H348" s="158"/>
      <c r="I348" s="158"/>
      <c r="J348" s="158"/>
      <c r="K348" s="158"/>
      <c r="L348" s="158"/>
      <c r="M348" s="158"/>
    </row>
    <row r="349" spans="1:13" ht="15" customHeight="1">
      <c r="A349"/>
      <c r="B349" s="214"/>
      <c r="C349" s="214"/>
      <c r="D349" s="158" t="s">
        <v>83</v>
      </c>
      <c r="E349" s="159">
        <v>58600346.30000003</v>
      </c>
      <c r="F349" s="205">
        <v>0.017214515410003486</v>
      </c>
      <c r="G349" s="159">
        <v>0</v>
      </c>
      <c r="H349" s="205">
        <v>0</v>
      </c>
      <c r="I349" s="159">
        <v>0</v>
      </c>
      <c r="J349" s="205">
        <v>0</v>
      </c>
      <c r="K349" s="159">
        <v>0</v>
      </c>
      <c r="L349" s="205">
        <v>0</v>
      </c>
      <c r="M349" s="159">
        <v>58600346.30000003</v>
      </c>
    </row>
    <row r="350" spans="1:13" ht="16.5">
      <c r="A350"/>
      <c r="B350" s="215"/>
      <c r="C350" s="215"/>
      <c r="D350" s="158" t="s">
        <v>80</v>
      </c>
      <c r="E350" s="159">
        <v>104495554.26000002</v>
      </c>
      <c r="F350" s="205">
        <v>0.03069675253925291</v>
      </c>
      <c r="G350" s="159">
        <v>0</v>
      </c>
      <c r="H350" s="205">
        <v>0</v>
      </c>
      <c r="I350" s="159">
        <v>0</v>
      </c>
      <c r="J350" s="205">
        <v>0</v>
      </c>
      <c r="K350" s="159">
        <v>0</v>
      </c>
      <c r="L350" s="205">
        <v>0</v>
      </c>
      <c r="M350" s="159">
        <v>104495554.26000002</v>
      </c>
    </row>
    <row r="351" spans="1:13" ht="16.5">
      <c r="A351"/>
      <c r="B351" s="158"/>
      <c r="C351" s="158"/>
      <c r="D351" s="158" t="s">
        <v>81</v>
      </c>
      <c r="E351" s="159">
        <v>172885298.21999994</v>
      </c>
      <c r="F351" s="205">
        <v>0.050787014382733024</v>
      </c>
      <c r="G351" s="159">
        <v>205119.62</v>
      </c>
      <c r="H351" s="205">
        <v>6.025621147880584E-05</v>
      </c>
      <c r="I351" s="159">
        <v>0</v>
      </c>
      <c r="J351" s="205">
        <v>0</v>
      </c>
      <c r="K351" s="159">
        <v>858841.15</v>
      </c>
      <c r="L351" s="205">
        <v>0.0002522943147081728</v>
      </c>
      <c r="M351" s="159">
        <v>173949258.98999995</v>
      </c>
    </row>
    <row r="352" spans="1:13" ht="16.5">
      <c r="A352"/>
      <c r="B352" s="158"/>
      <c r="C352" s="158"/>
      <c r="D352" s="158" t="s">
        <v>82</v>
      </c>
      <c r="E352" s="159">
        <v>354421544.7800007</v>
      </c>
      <c r="F352" s="205">
        <v>0.10411534281756557</v>
      </c>
      <c r="G352" s="159">
        <v>844796.0999999999</v>
      </c>
      <c r="H352" s="205">
        <v>0.00024816842220198344</v>
      </c>
      <c r="I352" s="159">
        <v>152569.47</v>
      </c>
      <c r="J352" s="205">
        <v>4.4819009754061185E-05</v>
      </c>
      <c r="K352" s="159">
        <v>143394.24</v>
      </c>
      <c r="L352" s="205">
        <v>4.212368202652989E-05</v>
      </c>
      <c r="M352" s="159">
        <v>355562304.59000075</v>
      </c>
    </row>
    <row r="353" spans="1:13" ht="16.5">
      <c r="A353"/>
      <c r="B353" s="158"/>
      <c r="C353" s="158"/>
      <c r="D353" s="158" t="s">
        <v>21</v>
      </c>
      <c r="E353" s="159">
        <v>277038994.09999985</v>
      </c>
      <c r="F353" s="205">
        <v>0.0813833421511079</v>
      </c>
      <c r="G353" s="159">
        <v>732285.94</v>
      </c>
      <c r="H353" s="205">
        <v>0.00021511728845634623</v>
      </c>
      <c r="I353" s="159">
        <v>0</v>
      </c>
      <c r="J353" s="205">
        <v>0</v>
      </c>
      <c r="K353" s="159">
        <v>1088587.04</v>
      </c>
      <c r="L353" s="205">
        <v>0.00031978477190688676</v>
      </c>
      <c r="M353" s="159">
        <v>278859867.07999986</v>
      </c>
    </row>
    <row r="354" spans="1:13" ht="16.5">
      <c r="A354"/>
      <c r="B354" s="158"/>
      <c r="C354" s="158"/>
      <c r="D354" s="158" t="s">
        <v>22</v>
      </c>
      <c r="E354" s="159">
        <v>465193664.9199995</v>
      </c>
      <c r="F354" s="205">
        <v>0.1366559076699744</v>
      </c>
      <c r="G354" s="159">
        <v>2022861.3900000001</v>
      </c>
      <c r="H354" s="205">
        <v>0.000594238443441691</v>
      </c>
      <c r="I354" s="159">
        <v>164373.61</v>
      </c>
      <c r="J354" s="205">
        <v>4.8286609568088874E-05</v>
      </c>
      <c r="K354" s="159">
        <v>234202.05</v>
      </c>
      <c r="L354" s="205">
        <v>6.879950466742217E-05</v>
      </c>
      <c r="M354" s="159">
        <v>467615101.9699995</v>
      </c>
    </row>
    <row r="355" spans="1:13" ht="16.5">
      <c r="A355"/>
      <c r="B355" s="158"/>
      <c r="C355" s="158"/>
      <c r="D355" s="158" t="s">
        <v>23</v>
      </c>
      <c r="E355" s="159">
        <v>644804878.9800005</v>
      </c>
      <c r="F355" s="205">
        <v>0.1894187360057742</v>
      </c>
      <c r="G355" s="159">
        <v>786777.88</v>
      </c>
      <c r="H355" s="205">
        <v>0.00023112491298553755</v>
      </c>
      <c r="I355" s="159">
        <v>639351.51</v>
      </c>
      <c r="J355" s="205">
        <v>0.00018781674710519573</v>
      </c>
      <c r="K355" s="159">
        <v>1000366.34</v>
      </c>
      <c r="L355" s="205">
        <v>0.00029386894212908056</v>
      </c>
      <c r="M355" s="159">
        <v>647231374.7100005</v>
      </c>
    </row>
    <row r="356" spans="1:13" ht="16.5">
      <c r="A356"/>
      <c r="B356" s="158"/>
      <c r="C356" s="158"/>
      <c r="D356" s="158" t="s">
        <v>24</v>
      </c>
      <c r="E356" s="159">
        <v>736164495.3399994</v>
      </c>
      <c r="F356" s="205">
        <v>0.21625665801445706</v>
      </c>
      <c r="G356" s="159">
        <v>933613.88</v>
      </c>
      <c r="H356" s="205">
        <v>0.0002742596509920819</v>
      </c>
      <c r="I356" s="159">
        <v>0</v>
      </c>
      <c r="J356" s="205">
        <v>0</v>
      </c>
      <c r="K356" s="159">
        <v>317660.99</v>
      </c>
      <c r="L356" s="205">
        <v>9.33165135154152E-05</v>
      </c>
      <c r="M356" s="159">
        <v>737415770.2099994</v>
      </c>
    </row>
    <row r="357" spans="1:13" ht="16.5">
      <c r="A357"/>
      <c r="B357" s="158"/>
      <c r="C357" s="158"/>
      <c r="D357" s="158" t="s">
        <v>25</v>
      </c>
      <c r="E357" s="159">
        <v>538489669.7</v>
      </c>
      <c r="F357" s="205">
        <v>0.15818743919570205</v>
      </c>
      <c r="G357" s="159">
        <v>0</v>
      </c>
      <c r="H357" s="205">
        <v>0</v>
      </c>
      <c r="I357" s="159">
        <v>0</v>
      </c>
      <c r="J357" s="205">
        <v>0</v>
      </c>
      <c r="K357" s="159">
        <v>294093.59</v>
      </c>
      <c r="L357" s="205">
        <v>8.639332285035055E-05</v>
      </c>
      <c r="M357" s="159">
        <v>538783763.2900001</v>
      </c>
    </row>
    <row r="358" spans="1:13" ht="16.5">
      <c r="A358"/>
      <c r="B358" s="158"/>
      <c r="C358" s="158"/>
      <c r="D358" s="158" t="s">
        <v>26</v>
      </c>
      <c r="E358" s="159">
        <v>41610730.88999999</v>
      </c>
      <c r="F358" s="205">
        <v>0.012223623465641749</v>
      </c>
      <c r="G358" s="159">
        <v>0</v>
      </c>
      <c r="H358" s="205">
        <v>0</v>
      </c>
      <c r="I358" s="159">
        <v>0</v>
      </c>
      <c r="J358" s="205">
        <v>0</v>
      </c>
      <c r="K358" s="159">
        <v>0</v>
      </c>
      <c r="L358" s="205">
        <v>0</v>
      </c>
      <c r="M358" s="159">
        <v>41610730.88999999</v>
      </c>
    </row>
    <row r="359" spans="1:13" ht="16.5">
      <c r="A359"/>
      <c r="B359" s="158"/>
      <c r="C359" s="158"/>
      <c r="D359" s="158" t="s">
        <v>84</v>
      </c>
      <c r="E359" s="159">
        <v>0</v>
      </c>
      <c r="F359" s="205">
        <v>0</v>
      </c>
      <c r="G359" s="159">
        <v>0</v>
      </c>
      <c r="H359" s="205">
        <v>0</v>
      </c>
      <c r="I359" s="159">
        <v>0</v>
      </c>
      <c r="J359" s="205">
        <v>0</v>
      </c>
      <c r="K359" s="159">
        <v>0</v>
      </c>
      <c r="L359" s="205">
        <v>0</v>
      </c>
      <c r="M359" s="159">
        <v>0</v>
      </c>
    </row>
    <row r="360" spans="1:13" ht="17.25" thickBot="1">
      <c r="A360"/>
      <c r="B360" s="155" t="s">
        <v>235</v>
      </c>
      <c r="C360" s="155"/>
      <c r="D360" s="158"/>
      <c r="E360" s="204">
        <v>3393705177.4899993</v>
      </c>
      <c r="F360" s="216">
        <v>0.9969393316522123</v>
      </c>
      <c r="G360" s="204">
        <v>5525454.81</v>
      </c>
      <c r="H360" s="216">
        <v>0.0016231649295564458</v>
      </c>
      <c r="I360" s="204">
        <v>956294.59</v>
      </c>
      <c r="J360" s="216">
        <v>0.0002809223664273458</v>
      </c>
      <c r="K360" s="204">
        <v>3937145.3999999994</v>
      </c>
      <c r="L360" s="216">
        <v>0.001156581051803858</v>
      </c>
      <c r="M360" s="204">
        <v>3404124072.29</v>
      </c>
    </row>
    <row r="361" spans="1:13" ht="10.5" customHeight="1" thickTop="1">
      <c r="A361"/>
      <c r="B361" s="158"/>
      <c r="C361" s="158"/>
      <c r="D361" s="158"/>
      <c r="E361" s="158"/>
      <c r="F361" s="158"/>
      <c r="G361" s="158"/>
      <c r="H361" s="158"/>
      <c r="I361" s="158"/>
      <c r="J361" s="158"/>
      <c r="K361" s="158"/>
      <c r="L361" s="158"/>
      <c r="M361" s="158"/>
    </row>
    <row r="362" spans="1:13" ht="16.5">
      <c r="A362"/>
      <c r="B362" s="155" t="s">
        <v>76</v>
      </c>
      <c r="C362" s="155"/>
      <c r="D362" s="158"/>
      <c r="E362" s="158"/>
      <c r="F362" s="158"/>
      <c r="G362" s="158"/>
      <c r="H362" s="158"/>
      <c r="I362" s="158"/>
      <c r="J362" s="158"/>
      <c r="K362" s="158"/>
      <c r="L362" s="158"/>
      <c r="M362" s="158"/>
    </row>
    <row r="363" spans="1:13" ht="16.5">
      <c r="A363"/>
      <c r="B363" s="155"/>
      <c r="C363" s="155"/>
      <c r="D363" s="158" t="s">
        <v>83</v>
      </c>
      <c r="E363" s="163">
        <v>136666566.7400002</v>
      </c>
      <c r="F363" s="217">
        <v>0.012046239641133433</v>
      </c>
      <c r="G363" s="163">
        <v>0</v>
      </c>
      <c r="H363" s="217">
        <v>0</v>
      </c>
      <c r="I363" s="163">
        <v>58174.94</v>
      </c>
      <c r="J363" s="217">
        <v>5.1277301030161085E-06</v>
      </c>
      <c r="K363" s="163">
        <v>82285.95</v>
      </c>
      <c r="L363" s="217">
        <v>7.25295364069612E-06</v>
      </c>
      <c r="M363" s="163">
        <v>136807027.63000017</v>
      </c>
    </row>
    <row r="364" spans="1:13" ht="16.5">
      <c r="A364"/>
      <c r="B364" s="158"/>
      <c r="C364" s="158"/>
      <c r="D364" s="158" t="s">
        <v>80</v>
      </c>
      <c r="E364" s="163">
        <v>247870894.02999964</v>
      </c>
      <c r="F364" s="217">
        <v>0.02184815394702848</v>
      </c>
      <c r="G364" s="163">
        <v>688213.68</v>
      </c>
      <c r="H364" s="217">
        <v>6.066141201423663E-05</v>
      </c>
      <c r="I364" s="163">
        <v>0</v>
      </c>
      <c r="J364" s="217">
        <v>0</v>
      </c>
      <c r="K364" s="163">
        <v>0</v>
      </c>
      <c r="L364" s="217">
        <v>0</v>
      </c>
      <c r="M364" s="163">
        <v>248559107.70999965</v>
      </c>
    </row>
    <row r="365" spans="1:13" ht="16.5">
      <c r="A365"/>
      <c r="B365" s="158"/>
      <c r="C365" s="158"/>
      <c r="D365" s="158" t="s">
        <v>81</v>
      </c>
      <c r="E365" s="163">
        <v>510979243.1600006</v>
      </c>
      <c r="F365" s="217">
        <v>0.045039387185752545</v>
      </c>
      <c r="G365" s="163">
        <v>72464.95</v>
      </c>
      <c r="H365" s="217">
        <v>6.387298474713633E-06</v>
      </c>
      <c r="I365" s="163">
        <v>565593.24</v>
      </c>
      <c r="J365" s="217">
        <v>4.985324407400187E-05</v>
      </c>
      <c r="K365" s="163">
        <v>297379.96</v>
      </c>
      <c r="L365" s="217">
        <v>2.6212045477412203E-05</v>
      </c>
      <c r="M365" s="163">
        <v>511914681.3100006</v>
      </c>
    </row>
    <row r="366" spans="1:13" ht="16.5">
      <c r="A366"/>
      <c r="B366" s="158"/>
      <c r="C366" s="158"/>
      <c r="D366" s="158" t="s">
        <v>82</v>
      </c>
      <c r="E366" s="163">
        <v>1055353276.3000016</v>
      </c>
      <c r="F366" s="217">
        <v>0.09302230073980643</v>
      </c>
      <c r="G366" s="163">
        <v>1920508.7300000002</v>
      </c>
      <c r="H366" s="217">
        <v>0.00016927994129304193</v>
      </c>
      <c r="I366" s="163">
        <v>858349.82</v>
      </c>
      <c r="J366" s="217">
        <v>7.565776966735948E-05</v>
      </c>
      <c r="K366" s="163">
        <v>2586729.6799999997</v>
      </c>
      <c r="L366" s="217">
        <v>0.00022800284191958298</v>
      </c>
      <c r="M366" s="163">
        <v>1060718864.5300016</v>
      </c>
    </row>
    <row r="367" spans="1:13" ht="16.5">
      <c r="A367"/>
      <c r="B367" s="158"/>
      <c r="C367" s="158"/>
      <c r="D367" s="158" t="s">
        <v>21</v>
      </c>
      <c r="E367" s="163">
        <v>870089321.6799991</v>
      </c>
      <c r="F367" s="217">
        <v>0.07669252786666214</v>
      </c>
      <c r="G367" s="163">
        <v>2007313</v>
      </c>
      <c r="H367" s="217">
        <v>0.00017693115448465566</v>
      </c>
      <c r="I367" s="163">
        <v>1515391.77</v>
      </c>
      <c r="J367" s="217">
        <v>0.0001335716031145346</v>
      </c>
      <c r="K367" s="163">
        <v>944572.4700000001</v>
      </c>
      <c r="L367" s="217">
        <v>8.325771696368369E-05</v>
      </c>
      <c r="M367" s="163">
        <v>874556598.9199991</v>
      </c>
    </row>
    <row r="368" spans="1:13" ht="16.5">
      <c r="A368"/>
      <c r="B368" s="158"/>
      <c r="C368" s="158"/>
      <c r="D368" s="158" t="s">
        <v>22</v>
      </c>
      <c r="E368" s="163">
        <v>1267347542.8100035</v>
      </c>
      <c r="F368" s="217">
        <v>0.11170817101401997</v>
      </c>
      <c r="G368" s="163">
        <v>1356635.25</v>
      </c>
      <c r="H368" s="217">
        <v>0.00011957828250854722</v>
      </c>
      <c r="I368" s="163">
        <v>1637658.38</v>
      </c>
      <c r="J368" s="217">
        <v>0.00014434858331753488</v>
      </c>
      <c r="K368" s="163">
        <v>1496877.15</v>
      </c>
      <c r="L368" s="217">
        <v>0.00013193966375508009</v>
      </c>
      <c r="M368" s="163">
        <v>1271838713.5900037</v>
      </c>
    </row>
    <row r="369" spans="1:13" ht="16.5">
      <c r="A369"/>
      <c r="B369" s="158"/>
      <c r="C369" s="158"/>
      <c r="D369" s="158" t="s">
        <v>23</v>
      </c>
      <c r="E369" s="163">
        <v>1980800540.4700017</v>
      </c>
      <c r="F369" s="217">
        <v>0.17459425930544328</v>
      </c>
      <c r="G369" s="163">
        <v>3922048.35</v>
      </c>
      <c r="H369" s="217">
        <v>0.00034570221112010873</v>
      </c>
      <c r="I369" s="163">
        <v>1075865.28</v>
      </c>
      <c r="J369" s="217">
        <v>9.48302960526621E-05</v>
      </c>
      <c r="K369" s="163">
        <v>2027320.24</v>
      </c>
      <c r="L369" s="217">
        <v>0.0001786946582686951</v>
      </c>
      <c r="M369" s="163">
        <v>1987825774.3400016</v>
      </c>
    </row>
    <row r="370" spans="1:13" ht="16.5">
      <c r="A370"/>
      <c r="B370" s="158"/>
      <c r="C370" s="158"/>
      <c r="D370" s="158" t="s">
        <v>24</v>
      </c>
      <c r="E370" s="163">
        <v>2206247449.7600055</v>
      </c>
      <c r="F370" s="217">
        <v>0.1944658896569021</v>
      </c>
      <c r="G370" s="163">
        <v>2157644.21</v>
      </c>
      <c r="H370" s="217">
        <v>0.00019018184062098576</v>
      </c>
      <c r="I370" s="163">
        <v>907873.55</v>
      </c>
      <c r="J370" s="217">
        <v>8.002295373346497E-05</v>
      </c>
      <c r="K370" s="163">
        <v>262355.9</v>
      </c>
      <c r="L370" s="217">
        <v>2.312490990336877E-05</v>
      </c>
      <c r="M370" s="163">
        <v>2209575323.420006</v>
      </c>
    </row>
    <row r="371" spans="1:13" ht="16.5">
      <c r="A371"/>
      <c r="B371" s="158"/>
      <c r="C371" s="158"/>
      <c r="D371" s="158" t="s">
        <v>25</v>
      </c>
      <c r="E371" s="163">
        <v>2169119384.950004</v>
      </c>
      <c r="F371" s="217">
        <v>0.19119330019496233</v>
      </c>
      <c r="G371" s="163">
        <v>3457570.78</v>
      </c>
      <c r="H371" s="217">
        <v>0.00030476163399420584</v>
      </c>
      <c r="I371" s="163">
        <v>1700061.45</v>
      </c>
      <c r="J371" s="217">
        <v>0.00014984899467265826</v>
      </c>
      <c r="K371" s="163">
        <v>164665.51</v>
      </c>
      <c r="L371" s="217">
        <v>1.4514158373957929E-05</v>
      </c>
      <c r="M371" s="163">
        <v>2174441682.6900043</v>
      </c>
    </row>
    <row r="372" spans="1:13" ht="16.5">
      <c r="A372"/>
      <c r="B372" s="158"/>
      <c r="C372" s="158"/>
      <c r="D372" s="158" t="s">
        <v>26</v>
      </c>
      <c r="E372" s="163">
        <v>856609591.179999</v>
      </c>
      <c r="F372" s="217">
        <v>0.07550438018889238</v>
      </c>
      <c r="G372" s="163">
        <v>1168284.01</v>
      </c>
      <c r="H372" s="217">
        <v>0.00010297638617159507</v>
      </c>
      <c r="I372" s="163">
        <v>0</v>
      </c>
      <c r="J372" s="217">
        <v>0</v>
      </c>
      <c r="K372" s="163">
        <v>0</v>
      </c>
      <c r="L372" s="217">
        <v>0</v>
      </c>
      <c r="M372" s="163">
        <v>857777875.189999</v>
      </c>
    </row>
    <row r="373" spans="1:13" ht="16.5">
      <c r="A373"/>
      <c r="B373" s="158"/>
      <c r="C373" s="158"/>
      <c r="D373" s="158" t="s">
        <v>84</v>
      </c>
      <c r="E373" s="163">
        <v>10989967.11</v>
      </c>
      <c r="F373" s="217">
        <v>0.000968691762829561</v>
      </c>
      <c r="G373" s="163">
        <v>158585.12</v>
      </c>
      <c r="H373" s="217">
        <v>1.3978212847566699E-05</v>
      </c>
      <c r="I373" s="163">
        <v>0</v>
      </c>
      <c r="J373" s="217">
        <v>0</v>
      </c>
      <c r="K373" s="163">
        <v>0</v>
      </c>
      <c r="L373" s="217">
        <v>0</v>
      </c>
      <c r="M373" s="163">
        <v>11148552.229999999</v>
      </c>
    </row>
    <row r="374" spans="1:13" ht="17.25" thickBot="1">
      <c r="A374"/>
      <c r="B374" s="155" t="s">
        <v>236</v>
      </c>
      <c r="C374" s="155"/>
      <c r="D374" s="158"/>
      <c r="E374" s="197">
        <v>11312073778.190016</v>
      </c>
      <c r="F374" s="218">
        <v>0.9970833015034326</v>
      </c>
      <c r="G374" s="197">
        <v>16909268.080000002</v>
      </c>
      <c r="H374" s="218">
        <v>0.001490438373529657</v>
      </c>
      <c r="I374" s="197">
        <v>8318968.430000001</v>
      </c>
      <c r="J374" s="218">
        <v>0.0007332611747352322</v>
      </c>
      <c r="K374" s="197">
        <v>7862186.86</v>
      </c>
      <c r="L374" s="196">
        <v>0.0006929989483024768</v>
      </c>
      <c r="M374" s="197">
        <v>11345164201.560015</v>
      </c>
    </row>
    <row r="375" spans="1:13" ht="10.5" customHeight="1" thickTop="1">
      <c r="A375"/>
      <c r="B375" s="158"/>
      <c r="C375" s="158"/>
      <c r="D375" s="158"/>
      <c r="E375" s="158"/>
      <c r="F375" s="158"/>
      <c r="G375" s="158"/>
      <c r="H375" s="158"/>
      <c r="I375" s="158"/>
      <c r="J375" s="158"/>
      <c r="K375" s="158"/>
      <c r="L375" s="158"/>
      <c r="M375" s="158"/>
    </row>
    <row r="376" spans="1:13" ht="16.5">
      <c r="A376"/>
      <c r="B376" s="155" t="s">
        <v>75</v>
      </c>
      <c r="C376" s="155"/>
      <c r="D376" s="158"/>
      <c r="E376" s="158"/>
      <c r="F376" s="158"/>
      <c r="G376" s="158"/>
      <c r="H376" s="158"/>
      <c r="I376" s="158"/>
      <c r="J376" s="158"/>
      <c r="K376" s="158"/>
      <c r="L376" s="158"/>
      <c r="M376" s="158"/>
    </row>
    <row r="377" spans="1:13" ht="16.5">
      <c r="A377"/>
      <c r="B377" s="158"/>
      <c r="C377" s="158"/>
      <c r="D377" s="158" t="s">
        <v>83</v>
      </c>
      <c r="E377" s="159">
        <v>33632760.730000004</v>
      </c>
      <c r="F377" s="205">
        <v>0.008445495900477856</v>
      </c>
      <c r="G377" s="159">
        <v>0</v>
      </c>
      <c r="H377" s="205">
        <v>0</v>
      </c>
      <c r="I377" s="159">
        <v>0</v>
      </c>
      <c r="J377" s="205">
        <v>0</v>
      </c>
      <c r="K377" s="159">
        <v>0</v>
      </c>
      <c r="L377" s="205">
        <v>0</v>
      </c>
      <c r="M377" s="159">
        <v>33632760.730000004</v>
      </c>
    </row>
    <row r="378" spans="1:13" ht="16.5">
      <c r="A378"/>
      <c r="B378" s="158"/>
      <c r="C378" s="158"/>
      <c r="D378" s="158" t="s">
        <v>80</v>
      </c>
      <c r="E378" s="159">
        <v>44740533.01999997</v>
      </c>
      <c r="F378" s="205">
        <v>0.011234759799797258</v>
      </c>
      <c r="G378" s="159">
        <v>28907.42</v>
      </c>
      <c r="H378" s="205">
        <v>7.258919333542071E-06</v>
      </c>
      <c r="I378" s="159">
        <v>16617.42</v>
      </c>
      <c r="J378" s="205">
        <v>4.1727871706153185E-06</v>
      </c>
      <c r="K378" s="159">
        <v>0</v>
      </c>
      <c r="L378" s="205">
        <v>0</v>
      </c>
      <c r="M378" s="159">
        <v>44786057.85999998</v>
      </c>
    </row>
    <row r="379" spans="1:13" ht="16.5">
      <c r="A379"/>
      <c r="B379" s="158"/>
      <c r="C379" s="158"/>
      <c r="D379" s="158" t="s">
        <v>81</v>
      </c>
      <c r="E379" s="159">
        <v>87762260.55000007</v>
      </c>
      <c r="F379" s="205">
        <v>0.022037911714769154</v>
      </c>
      <c r="G379" s="159">
        <v>144823.54</v>
      </c>
      <c r="H379" s="205">
        <v>3.6366524389170796E-05</v>
      </c>
      <c r="I379" s="159">
        <v>0</v>
      </c>
      <c r="J379" s="205">
        <v>0</v>
      </c>
      <c r="K379" s="159">
        <v>132092.35</v>
      </c>
      <c r="L379" s="205">
        <v>3.3169605354888335E-05</v>
      </c>
      <c r="M379" s="159">
        <v>88039176.44000007</v>
      </c>
    </row>
    <row r="380" spans="1:13" ht="16.5">
      <c r="A380"/>
      <c r="B380" s="158"/>
      <c r="C380" s="158"/>
      <c r="D380" s="158" t="s">
        <v>82</v>
      </c>
      <c r="E380" s="159">
        <v>177696368.17000014</v>
      </c>
      <c r="F380" s="205">
        <v>0.044621194226583484</v>
      </c>
      <c r="G380" s="159">
        <v>763766.4500000001</v>
      </c>
      <c r="H380" s="205">
        <v>0.00019178878814559702</v>
      </c>
      <c r="I380" s="159">
        <v>0</v>
      </c>
      <c r="J380" s="205">
        <v>0</v>
      </c>
      <c r="K380" s="159">
        <v>71718.97</v>
      </c>
      <c r="L380" s="205">
        <v>1.8009293735474278E-05</v>
      </c>
      <c r="M380" s="159">
        <v>178531853.59000012</v>
      </c>
    </row>
    <row r="381" spans="1:13" ht="16.5">
      <c r="A381"/>
      <c r="B381" s="158"/>
      <c r="C381" s="158"/>
      <c r="D381" s="158" t="s">
        <v>21</v>
      </c>
      <c r="E381" s="159">
        <v>146457525.23000002</v>
      </c>
      <c r="F381" s="205">
        <v>0.036776833125708654</v>
      </c>
      <c r="G381" s="159">
        <v>290975.29</v>
      </c>
      <c r="H381" s="205">
        <v>7.306657453913255E-05</v>
      </c>
      <c r="I381" s="159">
        <v>46018.54</v>
      </c>
      <c r="J381" s="205">
        <v>1.1555679120010682E-05</v>
      </c>
      <c r="K381" s="159">
        <v>387154.04</v>
      </c>
      <c r="L381" s="205">
        <v>9.721794425150775E-05</v>
      </c>
      <c r="M381" s="159">
        <v>147181673.1</v>
      </c>
    </row>
    <row r="382" spans="1:13" ht="16.5">
      <c r="A382"/>
      <c r="B382" s="158"/>
      <c r="C382" s="158"/>
      <c r="D382" s="158" t="s">
        <v>22</v>
      </c>
      <c r="E382" s="159">
        <v>213471990.99999988</v>
      </c>
      <c r="F382" s="205">
        <v>0.05360478253125385</v>
      </c>
      <c r="G382" s="159">
        <v>98372.26999999999</v>
      </c>
      <c r="H382" s="205">
        <v>2.4702182781701746E-05</v>
      </c>
      <c r="I382" s="159">
        <v>340304.65</v>
      </c>
      <c r="J382" s="205">
        <v>8.545363104625969E-05</v>
      </c>
      <c r="K382" s="159">
        <v>0</v>
      </c>
      <c r="L382" s="205">
        <v>0</v>
      </c>
      <c r="M382" s="159">
        <v>213910667.9199999</v>
      </c>
    </row>
    <row r="383" spans="1:13" ht="16.5">
      <c r="A383"/>
      <c r="B383" s="158"/>
      <c r="C383" s="158"/>
      <c r="D383" s="158" t="s">
        <v>23</v>
      </c>
      <c r="E383" s="159">
        <v>381354810.4700001</v>
      </c>
      <c r="F383" s="205">
        <v>0.09576170431882043</v>
      </c>
      <c r="G383" s="159">
        <v>3074933.76</v>
      </c>
      <c r="H383" s="205">
        <v>0.0007721441802770782</v>
      </c>
      <c r="I383" s="159">
        <v>392154.55999999994</v>
      </c>
      <c r="J383" s="205">
        <v>9.847362086691527E-05</v>
      </c>
      <c r="K383" s="159">
        <v>0</v>
      </c>
      <c r="L383" s="205">
        <v>0</v>
      </c>
      <c r="M383" s="159">
        <v>384821898.7900001</v>
      </c>
    </row>
    <row r="384" spans="1:13" ht="16.5">
      <c r="A384"/>
      <c r="B384" s="158"/>
      <c r="C384" s="158"/>
      <c r="D384" s="158" t="s">
        <v>24</v>
      </c>
      <c r="E384" s="159">
        <v>655993988.7900004</v>
      </c>
      <c r="F384" s="205">
        <v>0.1647261307966991</v>
      </c>
      <c r="G384" s="159">
        <v>1791876.42</v>
      </c>
      <c r="H384" s="205">
        <v>0.00044995666816534136</v>
      </c>
      <c r="I384" s="159">
        <v>293495.21</v>
      </c>
      <c r="J384" s="205">
        <v>7.369934965386017E-05</v>
      </c>
      <c r="K384" s="159">
        <v>310568.43</v>
      </c>
      <c r="L384" s="205">
        <v>7.798659240135603E-05</v>
      </c>
      <c r="M384" s="159">
        <v>658389928.8500004</v>
      </c>
    </row>
    <row r="385" spans="1:13" ht="16.5">
      <c r="A385"/>
      <c r="B385" s="158"/>
      <c r="C385" s="158"/>
      <c r="D385" s="158" t="s">
        <v>25</v>
      </c>
      <c r="E385" s="159">
        <v>981124366.3000021</v>
      </c>
      <c r="F385" s="205">
        <v>0.2463693623002087</v>
      </c>
      <c r="G385" s="159">
        <v>1741165.4300000002</v>
      </c>
      <c r="H385" s="205">
        <v>0.00043722267164354674</v>
      </c>
      <c r="I385" s="159">
        <v>0</v>
      </c>
      <c r="J385" s="205">
        <v>0</v>
      </c>
      <c r="K385" s="159">
        <v>316435.52</v>
      </c>
      <c r="L385" s="205">
        <v>7.945987272290086E-05</v>
      </c>
      <c r="M385" s="159">
        <v>983181967.250002</v>
      </c>
    </row>
    <row r="386" spans="1:13" ht="16.5">
      <c r="A386"/>
      <c r="B386" s="158"/>
      <c r="C386" s="158"/>
      <c r="D386" s="158" t="s">
        <v>26</v>
      </c>
      <c r="E386" s="159">
        <v>921096974.4000002</v>
      </c>
      <c r="F386" s="205">
        <v>0.23129593147846705</v>
      </c>
      <c r="G386" s="159">
        <v>728720.56</v>
      </c>
      <c r="H386" s="205">
        <v>0.00018298844247371802</v>
      </c>
      <c r="I386" s="159">
        <v>174681.7</v>
      </c>
      <c r="J386" s="205">
        <v>4.386418329086429E-05</v>
      </c>
      <c r="K386" s="159">
        <v>578291.75</v>
      </c>
      <c r="L386" s="205">
        <v>0.00014521438317576866</v>
      </c>
      <c r="M386" s="159">
        <v>922578668.4100002</v>
      </c>
    </row>
    <row r="387" spans="1:13" ht="16.5">
      <c r="A387"/>
      <c r="B387" s="158"/>
      <c r="C387" s="158"/>
      <c r="D387" s="158" t="s">
        <v>84</v>
      </c>
      <c r="E387" s="159">
        <v>327089744.4000004</v>
      </c>
      <c r="F387" s="205">
        <v>0.08213524657089763</v>
      </c>
      <c r="G387" s="159">
        <v>186673.13</v>
      </c>
      <c r="H387" s="205">
        <v>4.687534177764091E-05</v>
      </c>
      <c r="I387" s="159">
        <v>0</v>
      </c>
      <c r="J387" s="205">
        <v>0</v>
      </c>
      <c r="K387" s="159">
        <v>0</v>
      </c>
      <c r="L387" s="205">
        <v>0</v>
      </c>
      <c r="M387" s="159">
        <v>327276417.5300004</v>
      </c>
    </row>
    <row r="388" spans="1:13" ht="17.25" thickBot="1">
      <c r="A388"/>
      <c r="B388" s="155" t="s">
        <v>237</v>
      </c>
      <c r="C388" s="155"/>
      <c r="D388" s="158"/>
      <c r="E388" s="204">
        <v>3970421323.0600033</v>
      </c>
      <c r="F388" s="216">
        <v>0.9970093527636832</v>
      </c>
      <c r="G388" s="204">
        <v>8850214.270000001</v>
      </c>
      <c r="H388" s="216">
        <v>0.0022223702935264696</v>
      </c>
      <c r="I388" s="204">
        <v>1263272.0799999998</v>
      </c>
      <c r="J388" s="216">
        <v>0.0003172192511485254</v>
      </c>
      <c r="K388" s="204">
        <v>1796261.06</v>
      </c>
      <c r="L388" s="207">
        <v>0.0004510576916418959</v>
      </c>
      <c r="M388" s="204">
        <v>3982331070.470003</v>
      </c>
    </row>
    <row r="389" spans="1:13" ht="10.5" customHeight="1" thickTop="1">
      <c r="A389"/>
      <c r="B389" s="158"/>
      <c r="C389" s="158"/>
      <c r="D389" s="158"/>
      <c r="E389" s="158"/>
      <c r="F389" s="158"/>
      <c r="G389" s="158"/>
      <c r="H389" s="158"/>
      <c r="I389" s="158"/>
      <c r="J389" s="158"/>
      <c r="K389" s="158"/>
      <c r="L389" s="158"/>
      <c r="M389" s="158"/>
    </row>
    <row r="390" spans="1:13" ht="16.5">
      <c r="A390"/>
      <c r="B390" s="155" t="s">
        <v>77</v>
      </c>
      <c r="C390" s="155"/>
      <c r="D390" s="158"/>
      <c r="E390" s="158"/>
      <c r="F390" s="158"/>
      <c r="G390" s="158"/>
      <c r="H390" s="158"/>
      <c r="I390" s="158"/>
      <c r="J390" s="158"/>
      <c r="K390" s="158"/>
      <c r="L390" s="158"/>
      <c r="M390" s="158"/>
    </row>
    <row r="391" spans="1:13" ht="16.5">
      <c r="A391"/>
      <c r="B391" s="155"/>
      <c r="C391" s="155"/>
      <c r="D391" s="158" t="s">
        <v>83</v>
      </c>
      <c r="E391" s="159">
        <v>16132222.519999996</v>
      </c>
      <c r="F391" s="205">
        <v>0.0074258487536903416</v>
      </c>
      <c r="G391" s="159">
        <v>0</v>
      </c>
      <c r="H391" s="205">
        <v>0</v>
      </c>
      <c r="I391" s="159">
        <v>0</v>
      </c>
      <c r="J391" s="205">
        <v>0</v>
      </c>
      <c r="K391" s="159">
        <v>0</v>
      </c>
      <c r="L391" s="205">
        <v>0</v>
      </c>
      <c r="M391" s="159">
        <v>16132222.519999996</v>
      </c>
    </row>
    <row r="392" spans="1:13" ht="16.5">
      <c r="A392"/>
      <c r="B392" s="158"/>
      <c r="C392" s="158"/>
      <c r="D392" s="158" t="s">
        <v>80</v>
      </c>
      <c r="E392" s="159">
        <v>25574850.559999995</v>
      </c>
      <c r="F392" s="205">
        <v>0.011772399737317332</v>
      </c>
      <c r="G392" s="159">
        <v>0</v>
      </c>
      <c r="H392" s="205">
        <v>0</v>
      </c>
      <c r="I392" s="159">
        <v>0</v>
      </c>
      <c r="J392" s="205">
        <v>0</v>
      </c>
      <c r="K392" s="159">
        <v>0</v>
      </c>
      <c r="L392" s="205">
        <v>0</v>
      </c>
      <c r="M392" s="159">
        <v>25574850.559999995</v>
      </c>
    </row>
    <row r="393" spans="1:13" ht="16.5">
      <c r="A393"/>
      <c r="B393" s="158"/>
      <c r="C393" s="158"/>
      <c r="D393" s="158" t="s">
        <v>81</v>
      </c>
      <c r="E393" s="159">
        <v>51495901.65000001</v>
      </c>
      <c r="F393" s="205">
        <v>0.02370415958580598</v>
      </c>
      <c r="G393" s="159">
        <v>199464.5</v>
      </c>
      <c r="H393" s="205">
        <v>9.181581811769279E-05</v>
      </c>
      <c r="I393" s="159">
        <v>0</v>
      </c>
      <c r="J393" s="205">
        <v>0</v>
      </c>
      <c r="K393" s="159">
        <v>0</v>
      </c>
      <c r="L393" s="205">
        <v>0</v>
      </c>
      <c r="M393" s="159">
        <v>51695366.15000001</v>
      </c>
    </row>
    <row r="394" spans="1:13" ht="16.5">
      <c r="A394"/>
      <c r="B394" s="158"/>
      <c r="C394" s="158"/>
      <c r="D394" s="158" t="s">
        <v>82</v>
      </c>
      <c r="E394" s="159">
        <v>106979017.77999988</v>
      </c>
      <c r="F394" s="205">
        <v>0.04924368014808596</v>
      </c>
      <c r="G394" s="159">
        <v>758408.66</v>
      </c>
      <c r="H394" s="205">
        <v>0.00034910428464936423</v>
      </c>
      <c r="I394" s="159">
        <v>0</v>
      </c>
      <c r="J394" s="205">
        <v>0</v>
      </c>
      <c r="K394" s="159">
        <v>0</v>
      </c>
      <c r="L394" s="205">
        <v>0</v>
      </c>
      <c r="M394" s="159">
        <v>107737426.43999988</v>
      </c>
    </row>
    <row r="395" spans="1:13" ht="16.5">
      <c r="A395"/>
      <c r="B395" s="158"/>
      <c r="C395" s="158"/>
      <c r="D395" s="158" t="s">
        <v>21</v>
      </c>
      <c r="E395" s="159">
        <v>83639848.25000003</v>
      </c>
      <c r="F395" s="205">
        <v>0.03850039026650571</v>
      </c>
      <c r="G395" s="159">
        <v>1202708.14</v>
      </c>
      <c r="H395" s="205">
        <v>0.000553620477984346</v>
      </c>
      <c r="I395" s="159">
        <v>0</v>
      </c>
      <c r="J395" s="205">
        <v>0</v>
      </c>
      <c r="K395" s="159">
        <v>0</v>
      </c>
      <c r="L395" s="205">
        <v>0</v>
      </c>
      <c r="M395" s="159">
        <v>84842556.39000003</v>
      </c>
    </row>
    <row r="396" spans="1:13" ht="16.5">
      <c r="A396"/>
      <c r="B396" s="158"/>
      <c r="C396" s="158"/>
      <c r="D396" s="158" t="s">
        <v>22</v>
      </c>
      <c r="E396" s="159">
        <v>133482819.64000006</v>
      </c>
      <c r="F396" s="205">
        <v>0.06144368692124682</v>
      </c>
      <c r="G396" s="159">
        <v>556634.11</v>
      </c>
      <c r="H396" s="205">
        <v>0.00025622512377823523</v>
      </c>
      <c r="I396" s="159">
        <v>324396.96</v>
      </c>
      <c r="J396" s="205">
        <v>0.0001493236755276877</v>
      </c>
      <c r="K396" s="159">
        <v>107767.45</v>
      </c>
      <c r="L396" s="205">
        <v>4.9606604624920984E-05</v>
      </c>
      <c r="M396" s="159">
        <v>134471618.16000006</v>
      </c>
    </row>
    <row r="397" spans="1:13" ht="16.5">
      <c r="A397"/>
      <c r="B397" s="158"/>
      <c r="C397" s="158"/>
      <c r="D397" s="158" t="s">
        <v>23</v>
      </c>
      <c r="E397" s="159">
        <v>191678415.31999978</v>
      </c>
      <c r="F397" s="205">
        <v>0.0882317932168816</v>
      </c>
      <c r="G397" s="159">
        <v>181057.67</v>
      </c>
      <c r="H397" s="205">
        <v>8.334294121276338E-05</v>
      </c>
      <c r="I397" s="159">
        <v>0</v>
      </c>
      <c r="J397" s="205">
        <v>0</v>
      </c>
      <c r="K397" s="159">
        <v>221000.65</v>
      </c>
      <c r="L397" s="205">
        <v>0.00010172915723996943</v>
      </c>
      <c r="M397" s="159">
        <v>192080473.63999978</v>
      </c>
    </row>
    <row r="398" spans="1:13" ht="16.5">
      <c r="A398"/>
      <c r="B398" s="158"/>
      <c r="C398" s="158"/>
      <c r="D398" s="158" t="s">
        <v>24</v>
      </c>
      <c r="E398" s="159">
        <v>316197886.22999954</v>
      </c>
      <c r="F398" s="205">
        <v>0.14554954696847086</v>
      </c>
      <c r="G398" s="159">
        <v>2322463.46</v>
      </c>
      <c r="H398" s="205">
        <v>0.0010690568127578967</v>
      </c>
      <c r="I398" s="159">
        <v>787316.26</v>
      </c>
      <c r="J398" s="205">
        <v>0.000362410787529922</v>
      </c>
      <c r="K398" s="159">
        <v>370746.39</v>
      </c>
      <c r="L398" s="205">
        <v>0.00017065885464346385</v>
      </c>
      <c r="M398" s="159">
        <v>319678412.3399995</v>
      </c>
    </row>
    <row r="399" spans="1:13" ht="16.5">
      <c r="A399"/>
      <c r="B399" s="158"/>
      <c r="C399" s="158"/>
      <c r="D399" s="158" t="s">
        <v>25</v>
      </c>
      <c r="E399" s="159">
        <v>687791866.7199987</v>
      </c>
      <c r="F399" s="205">
        <v>0.3165985573251972</v>
      </c>
      <c r="G399" s="159">
        <v>4177108.16</v>
      </c>
      <c r="H399" s="205">
        <v>0.001922771235365142</v>
      </c>
      <c r="I399" s="159">
        <v>2058576.32</v>
      </c>
      <c r="J399" s="205">
        <v>0.0009475865077670932</v>
      </c>
      <c r="K399" s="159">
        <v>1812560.71</v>
      </c>
      <c r="L399" s="205">
        <v>0.0008343426748952124</v>
      </c>
      <c r="M399" s="159">
        <v>695840111.9099988</v>
      </c>
    </row>
    <row r="400" spans="1:13" ht="16.5">
      <c r="A400"/>
      <c r="B400" s="158"/>
      <c r="C400" s="158"/>
      <c r="D400" s="158" t="s">
        <v>26</v>
      </c>
      <c r="E400" s="159">
        <v>539840876.3799998</v>
      </c>
      <c r="F400" s="205">
        <v>0.2484950039641236</v>
      </c>
      <c r="G400" s="159">
        <v>3049005.28</v>
      </c>
      <c r="H400" s="205">
        <v>0.0014034924221020028</v>
      </c>
      <c r="I400" s="159">
        <v>1325649.0699999998</v>
      </c>
      <c r="J400" s="205">
        <v>0.0006102116110837196</v>
      </c>
      <c r="K400" s="159">
        <v>173000.48</v>
      </c>
      <c r="L400" s="205">
        <v>7.963412339515828E-05</v>
      </c>
      <c r="M400" s="159">
        <v>544388531.2099998</v>
      </c>
    </row>
    <row r="401" spans="1:13" ht="16.5">
      <c r="A401"/>
      <c r="B401" s="158"/>
      <c r="C401" s="158"/>
      <c r="D401" s="158" t="s">
        <v>84</v>
      </c>
      <c r="E401" s="159">
        <v>0</v>
      </c>
      <c r="F401" s="205">
        <v>0</v>
      </c>
      <c r="G401" s="159">
        <v>0</v>
      </c>
      <c r="H401" s="205">
        <v>0</v>
      </c>
      <c r="I401" s="159">
        <v>0</v>
      </c>
      <c r="J401" s="205">
        <v>0</v>
      </c>
      <c r="K401" s="159">
        <v>0</v>
      </c>
      <c r="L401" s="205">
        <v>0</v>
      </c>
      <c r="M401" s="159">
        <v>0</v>
      </c>
    </row>
    <row r="402" spans="1:13" ht="17.25" thickBot="1">
      <c r="A402"/>
      <c r="B402" s="155" t="s">
        <v>238</v>
      </c>
      <c r="C402" s="155"/>
      <c r="D402" s="158"/>
      <c r="E402" s="204">
        <v>2152813705.049998</v>
      </c>
      <c r="F402" s="216">
        <v>0.9909650668873253</v>
      </c>
      <c r="G402" s="204">
        <v>12446849.979999999</v>
      </c>
      <c r="H402" s="216">
        <v>0.0057294291159674425</v>
      </c>
      <c r="I402" s="204">
        <v>4495938.609999999</v>
      </c>
      <c r="J402" s="216">
        <v>0.0020695325819084223</v>
      </c>
      <c r="K402" s="204">
        <v>2685075.68</v>
      </c>
      <c r="L402" s="216">
        <v>0.0012359714147987249</v>
      </c>
      <c r="M402" s="204">
        <v>2172441569.319998</v>
      </c>
    </row>
    <row r="403" spans="1:13" ht="10.5" customHeight="1" thickTop="1">
      <c r="A403"/>
      <c r="B403" s="158"/>
      <c r="C403" s="158"/>
      <c r="D403" s="158"/>
      <c r="E403" s="158"/>
      <c r="F403" s="158"/>
      <c r="G403" s="158"/>
      <c r="H403" s="158"/>
      <c r="I403" s="158"/>
      <c r="J403" s="158"/>
      <c r="K403" s="158"/>
      <c r="L403" s="158"/>
      <c r="M403" s="158"/>
    </row>
    <row r="404" spans="1:13" ht="16.5">
      <c r="A404"/>
      <c r="B404" s="155" t="s">
        <v>78</v>
      </c>
      <c r="C404" s="155"/>
      <c r="D404" s="158"/>
      <c r="E404" s="158"/>
      <c r="F404" s="158"/>
      <c r="G404" s="158"/>
      <c r="H404" s="158"/>
      <c r="I404" s="158"/>
      <c r="J404" s="158"/>
      <c r="K404" s="158"/>
      <c r="L404" s="158"/>
      <c r="M404" s="158"/>
    </row>
    <row r="405" spans="1:13" ht="16.5">
      <c r="A405"/>
      <c r="B405" s="155"/>
      <c r="C405" s="155"/>
      <c r="D405" s="158" t="s">
        <v>83</v>
      </c>
      <c r="E405" s="159">
        <v>2473483.4199999995</v>
      </c>
      <c r="F405" s="205">
        <v>0.004120685377265801</v>
      </c>
      <c r="G405" s="159">
        <v>0</v>
      </c>
      <c r="H405" s="205">
        <v>0</v>
      </c>
      <c r="I405" s="159">
        <v>0</v>
      </c>
      <c r="J405" s="205">
        <v>0</v>
      </c>
      <c r="K405" s="159">
        <v>0</v>
      </c>
      <c r="L405" s="205">
        <v>0</v>
      </c>
      <c r="M405" s="159">
        <v>2473483.4199999995</v>
      </c>
    </row>
    <row r="406" spans="1:13" ht="16.5">
      <c r="A406"/>
      <c r="B406" s="158"/>
      <c r="C406" s="158"/>
      <c r="D406" s="158" t="s">
        <v>80</v>
      </c>
      <c r="E406" s="159">
        <v>3420948.0600000005</v>
      </c>
      <c r="F406" s="205">
        <v>0.005699108606609465</v>
      </c>
      <c r="G406" s="159">
        <v>0</v>
      </c>
      <c r="H406" s="205">
        <v>0</v>
      </c>
      <c r="I406" s="159">
        <v>0</v>
      </c>
      <c r="J406" s="205">
        <v>0</v>
      </c>
      <c r="K406" s="159">
        <v>0</v>
      </c>
      <c r="L406" s="205">
        <v>0</v>
      </c>
      <c r="M406" s="159">
        <v>3420948.0600000005</v>
      </c>
    </row>
    <row r="407" spans="1:13" ht="16.5">
      <c r="A407"/>
      <c r="B407" s="158"/>
      <c r="C407" s="158"/>
      <c r="D407" s="158" t="s">
        <v>81</v>
      </c>
      <c r="E407" s="159">
        <v>7331792.829999999</v>
      </c>
      <c r="F407" s="205">
        <v>0.01221435779978798</v>
      </c>
      <c r="G407" s="159">
        <v>0</v>
      </c>
      <c r="H407" s="205">
        <v>0</v>
      </c>
      <c r="I407" s="159">
        <v>0</v>
      </c>
      <c r="J407" s="205">
        <v>0</v>
      </c>
      <c r="K407" s="159">
        <v>0</v>
      </c>
      <c r="L407" s="205">
        <v>0</v>
      </c>
      <c r="M407" s="159">
        <v>7331792.829999999</v>
      </c>
    </row>
    <row r="408" spans="1:13" ht="16.5">
      <c r="A408"/>
      <c r="B408" s="158"/>
      <c r="C408" s="158"/>
      <c r="D408" s="158" t="s">
        <v>82</v>
      </c>
      <c r="E408" s="159">
        <v>18497366.220000003</v>
      </c>
      <c r="F408" s="205">
        <v>0.03081558011845675</v>
      </c>
      <c r="G408" s="159">
        <v>0</v>
      </c>
      <c r="H408" s="205">
        <v>0</v>
      </c>
      <c r="I408" s="159">
        <v>0</v>
      </c>
      <c r="J408" s="205">
        <v>0</v>
      </c>
      <c r="K408" s="159">
        <v>0</v>
      </c>
      <c r="L408" s="205">
        <v>0</v>
      </c>
      <c r="M408" s="159">
        <v>18497366.220000003</v>
      </c>
    </row>
    <row r="409" spans="1:13" ht="16.5">
      <c r="A409"/>
      <c r="B409" s="158"/>
      <c r="C409" s="158"/>
      <c r="D409" s="158" t="s">
        <v>21</v>
      </c>
      <c r="E409" s="159">
        <v>18020168.629999995</v>
      </c>
      <c r="F409" s="205">
        <v>0.030020595557299065</v>
      </c>
      <c r="G409" s="159">
        <v>0</v>
      </c>
      <c r="H409" s="205">
        <v>0</v>
      </c>
      <c r="I409" s="159">
        <v>0</v>
      </c>
      <c r="J409" s="205">
        <v>0</v>
      </c>
      <c r="K409" s="159">
        <v>0</v>
      </c>
      <c r="L409" s="205">
        <v>0</v>
      </c>
      <c r="M409" s="159">
        <v>18020168.629999995</v>
      </c>
    </row>
    <row r="410" spans="1:13" ht="16.5">
      <c r="A410"/>
      <c r="B410" s="158"/>
      <c r="C410" s="158"/>
      <c r="D410" s="158" t="s">
        <v>22</v>
      </c>
      <c r="E410" s="159">
        <v>25443482.360000018</v>
      </c>
      <c r="F410" s="205">
        <v>0.04238742207035794</v>
      </c>
      <c r="G410" s="159">
        <v>114410</v>
      </c>
      <c r="H410" s="205">
        <v>0.00019060067684342126</v>
      </c>
      <c r="I410" s="159">
        <v>51600.78</v>
      </c>
      <c r="J410" s="205">
        <v>8.596402057205204E-05</v>
      </c>
      <c r="K410" s="159">
        <v>0</v>
      </c>
      <c r="L410" s="205">
        <v>0</v>
      </c>
      <c r="M410" s="159">
        <v>25609493.14000002</v>
      </c>
    </row>
    <row r="411" spans="1:13" ht="16.5">
      <c r="A411"/>
      <c r="B411" s="158"/>
      <c r="C411" s="158"/>
      <c r="D411" s="158" t="s">
        <v>23</v>
      </c>
      <c r="E411" s="159">
        <v>42745744.83</v>
      </c>
      <c r="F411" s="205">
        <v>0.07121202601847892</v>
      </c>
      <c r="G411" s="159">
        <v>0</v>
      </c>
      <c r="H411" s="205">
        <v>0</v>
      </c>
      <c r="I411" s="159">
        <v>0</v>
      </c>
      <c r="J411" s="205">
        <v>0</v>
      </c>
      <c r="K411" s="159">
        <v>0</v>
      </c>
      <c r="L411" s="205">
        <v>0</v>
      </c>
      <c r="M411" s="159">
        <v>42745744.83</v>
      </c>
    </row>
    <row r="412" spans="1:13" ht="16.5">
      <c r="A412"/>
      <c r="B412" s="158"/>
      <c r="C412" s="158"/>
      <c r="D412" s="158" t="s">
        <v>24</v>
      </c>
      <c r="E412" s="159">
        <v>74861697.81000006</v>
      </c>
      <c r="F412" s="205">
        <v>0.12471541187163428</v>
      </c>
      <c r="G412" s="159">
        <v>97210.16</v>
      </c>
      <c r="H412" s="205">
        <v>0.00016194670301597128</v>
      </c>
      <c r="I412" s="159">
        <v>133804.91</v>
      </c>
      <c r="J412" s="205">
        <v>0.0002229115148236436</v>
      </c>
      <c r="K412" s="159">
        <v>0</v>
      </c>
      <c r="L412" s="205">
        <v>0</v>
      </c>
      <c r="M412" s="159">
        <v>75092712.88000005</v>
      </c>
    </row>
    <row r="413" spans="1:13" ht="16.5">
      <c r="A413"/>
      <c r="B413" s="158"/>
      <c r="C413" s="158"/>
      <c r="D413" s="158" t="s">
        <v>25</v>
      </c>
      <c r="E413" s="159">
        <v>137723770.47000003</v>
      </c>
      <c r="F413" s="205">
        <v>0.22944011772581066</v>
      </c>
      <c r="G413" s="159">
        <v>1028525.5299999999</v>
      </c>
      <c r="H413" s="205">
        <v>0.0017134661495388389</v>
      </c>
      <c r="I413" s="159">
        <v>366853.65</v>
      </c>
      <c r="J413" s="205">
        <v>0.000611157713420851</v>
      </c>
      <c r="K413" s="159">
        <v>268523.11</v>
      </c>
      <c r="L413" s="205">
        <v>0.0004473445198330605</v>
      </c>
      <c r="M413" s="159">
        <v>139387672.76000005</v>
      </c>
    </row>
    <row r="414" spans="1:13" ht="16.5">
      <c r="A414"/>
      <c r="B414" s="158"/>
      <c r="C414" s="158"/>
      <c r="D414" s="158" t="s">
        <v>26</v>
      </c>
      <c r="E414" s="159">
        <v>219938314.9400001</v>
      </c>
      <c r="F414" s="205">
        <v>0.3664049619033788</v>
      </c>
      <c r="G414" s="159">
        <v>605745.9199999999</v>
      </c>
      <c r="H414" s="205">
        <v>0.0010091389069761462</v>
      </c>
      <c r="I414" s="159">
        <v>163125.61</v>
      </c>
      <c r="J414" s="205">
        <v>0.000271758165164723</v>
      </c>
      <c r="K414" s="159">
        <v>711880.39</v>
      </c>
      <c r="L414" s="205">
        <v>0.0011859530125474932</v>
      </c>
      <c r="M414" s="159">
        <v>221419066.86000007</v>
      </c>
    </row>
    <row r="415" spans="1:13" ht="16.5">
      <c r="A415"/>
      <c r="B415" s="158"/>
      <c r="C415" s="158"/>
      <c r="D415" s="158" t="s">
        <v>84</v>
      </c>
      <c r="E415" s="159">
        <v>45610062.940000005</v>
      </c>
      <c r="F415" s="205">
        <v>0.0759838201838567</v>
      </c>
      <c r="G415" s="159">
        <v>587578.87</v>
      </c>
      <c r="H415" s="205">
        <v>0.0009788736152512246</v>
      </c>
      <c r="I415" s="159">
        <v>0</v>
      </c>
      <c r="J415" s="205">
        <v>0</v>
      </c>
      <c r="K415" s="159">
        <v>64106.45</v>
      </c>
      <c r="L415" s="205">
        <v>0.00010679776907638267</v>
      </c>
      <c r="M415" s="159">
        <v>46261748.260000005</v>
      </c>
    </row>
    <row r="416" spans="1:13" ht="17.25" thickBot="1">
      <c r="A416"/>
      <c r="B416" s="155" t="s">
        <v>239</v>
      </c>
      <c r="C416" s="155"/>
      <c r="D416" s="158"/>
      <c r="E416" s="204">
        <v>596066832.5100002</v>
      </c>
      <c r="F416" s="216">
        <v>0.9930140872329364</v>
      </c>
      <c r="G416" s="204">
        <v>2433470.48</v>
      </c>
      <c r="H416" s="216">
        <v>0.004054026051625602</v>
      </c>
      <c r="I416" s="204">
        <v>715384.9500000001</v>
      </c>
      <c r="J416" s="216">
        <v>0.0011917914139812696</v>
      </c>
      <c r="K416" s="204">
        <v>1044509.95</v>
      </c>
      <c r="L416" s="207">
        <v>0.0017400953014569365</v>
      </c>
      <c r="M416" s="204">
        <v>600260197.8900001</v>
      </c>
    </row>
    <row r="417" spans="1:13" ht="10.5" customHeight="1" thickTop="1">
      <c r="A417"/>
      <c r="B417" s="155"/>
      <c r="C417" s="155"/>
      <c r="D417" s="158"/>
      <c r="E417" s="158"/>
      <c r="F417" s="158"/>
      <c r="G417" s="158"/>
      <c r="H417" s="158"/>
      <c r="I417" s="158"/>
      <c r="J417" s="158"/>
      <c r="K417" s="158"/>
      <c r="L417" s="158"/>
      <c r="M417" s="158"/>
    </row>
    <row r="418" spans="1:13" ht="16.5" hidden="1">
      <c r="A418"/>
      <c r="B418" s="155" t="s">
        <v>79</v>
      </c>
      <c r="C418" s="155"/>
      <c r="D418" s="158"/>
      <c r="E418" s="158"/>
      <c r="F418" s="158"/>
      <c r="G418" s="158"/>
      <c r="H418" s="158"/>
      <c r="I418" s="158"/>
      <c r="J418" s="158"/>
      <c r="K418" s="158"/>
      <c r="L418" s="158"/>
      <c r="M418" s="158"/>
    </row>
    <row r="419" spans="1:13" ht="16.5" hidden="1">
      <c r="A419"/>
      <c r="B419" s="158"/>
      <c r="C419" s="158"/>
      <c r="D419" s="158" t="s">
        <v>83</v>
      </c>
      <c r="E419" s="159" t="e">
        <f>IF(ISNA(INDEX(#REF!,MATCH($A419,#REF!,0),MATCH(E$345,#REF!,0)+1)),0,INDEX(#REF!,MATCH($A419,#REF!,0),MATCH(E$345,#REF!,0)+1))</f>
        <v>#REF!</v>
      </c>
      <c r="F419" s="205">
        <v>0</v>
      </c>
      <c r="G419" s="159" t="e">
        <f>IF(ISNA(INDEX(#REF!,MATCH($A419,#REF!,0),MATCH(G$345,#REF!,0)+1)),0,INDEX(#REF!,MATCH($A419,#REF!,0),MATCH(G$345,#REF!,0)+1))</f>
        <v>#REF!</v>
      </c>
      <c r="H419" s="205">
        <v>0</v>
      </c>
      <c r="I419" s="159" t="e">
        <f>IF(ISNA(INDEX(#REF!,MATCH($A419,#REF!,0),MATCH(I$345,#REF!,0)+1)),0,INDEX(#REF!,MATCH($A419,#REF!,0),MATCH(I$345,#REF!,0)+1))</f>
        <v>#REF!</v>
      </c>
      <c r="J419" s="205">
        <v>0</v>
      </c>
      <c r="K419" s="159" t="e">
        <f>IF(ISNA(INDEX(#REF!,MATCH($A419,#REF!,0),MATCH(K$345,#REF!,0)+1)),0,INDEX(#REF!,MATCH($A419,#REF!,0),MATCH(K$345,#REF!,0)+1))</f>
        <v>#REF!</v>
      </c>
      <c r="L419" s="205">
        <v>0</v>
      </c>
      <c r="M419" s="159" t="e">
        <f aca="true" t="shared" si="0" ref="M419:M429">+E419+G419+I419+K419</f>
        <v>#REF!</v>
      </c>
    </row>
    <row r="420" spans="1:13" ht="16.5" hidden="1">
      <c r="A420"/>
      <c r="B420" s="158"/>
      <c r="C420" s="158"/>
      <c r="D420" s="158" t="s">
        <v>80</v>
      </c>
      <c r="E420" s="159" t="e">
        <f>IF(ISNA(INDEX(#REF!,MATCH($A420,#REF!,0),MATCH(E$345,#REF!,0)+1)),0,INDEX(#REF!,MATCH($A420,#REF!,0),MATCH(E$345,#REF!,0)+1))</f>
        <v>#REF!</v>
      </c>
      <c r="F420" s="205">
        <v>0</v>
      </c>
      <c r="G420" s="159" t="e">
        <f>IF(ISNA(INDEX(#REF!,MATCH($A420,#REF!,0),MATCH(G$345,#REF!,0)+1)),0,INDEX(#REF!,MATCH($A420,#REF!,0),MATCH(G$345,#REF!,0)+1))</f>
        <v>#REF!</v>
      </c>
      <c r="H420" s="205">
        <v>0</v>
      </c>
      <c r="I420" s="159" t="e">
        <f>IF(ISNA(INDEX(#REF!,MATCH($A420,#REF!,0),MATCH(I$345,#REF!,0)+1)),0,INDEX(#REF!,MATCH($A420,#REF!,0),MATCH(I$345,#REF!,0)+1))</f>
        <v>#REF!</v>
      </c>
      <c r="J420" s="205">
        <v>0</v>
      </c>
      <c r="K420" s="159" t="e">
        <f>IF(ISNA(INDEX(#REF!,MATCH($A420,#REF!,0),MATCH(K$345,#REF!,0)+1)),0,INDEX(#REF!,MATCH($A420,#REF!,0),MATCH(K$345,#REF!,0)+1))</f>
        <v>#REF!</v>
      </c>
      <c r="L420" s="205">
        <v>0</v>
      </c>
      <c r="M420" s="159" t="e">
        <f t="shared" si="0"/>
        <v>#REF!</v>
      </c>
    </row>
    <row r="421" spans="1:13" ht="16.5" hidden="1">
      <c r="A421"/>
      <c r="B421" s="158"/>
      <c r="C421" s="158"/>
      <c r="D421" s="158" t="s">
        <v>81</v>
      </c>
      <c r="E421" s="159" t="e">
        <f>IF(ISNA(INDEX(#REF!,MATCH($A421,#REF!,0),MATCH(E$345,#REF!,0)+1)),0,INDEX(#REF!,MATCH($A421,#REF!,0),MATCH(E$345,#REF!,0)+1))</f>
        <v>#REF!</v>
      </c>
      <c r="F421" s="205">
        <v>0</v>
      </c>
      <c r="G421" s="159" t="e">
        <f>IF(ISNA(INDEX(#REF!,MATCH($A421,#REF!,0),MATCH(G$345,#REF!,0)+1)),0,INDEX(#REF!,MATCH($A421,#REF!,0),MATCH(G$345,#REF!,0)+1))</f>
        <v>#REF!</v>
      </c>
      <c r="H421" s="205">
        <v>0</v>
      </c>
      <c r="I421" s="159" t="e">
        <f>IF(ISNA(INDEX(#REF!,MATCH($A421,#REF!,0),MATCH(I$345,#REF!,0)+1)),0,INDEX(#REF!,MATCH($A421,#REF!,0),MATCH(I$345,#REF!,0)+1))</f>
        <v>#REF!</v>
      </c>
      <c r="J421" s="205">
        <v>0</v>
      </c>
      <c r="K421" s="159" t="e">
        <f>IF(ISNA(INDEX(#REF!,MATCH($A421,#REF!,0),MATCH(K$345,#REF!,0)+1)),0,INDEX(#REF!,MATCH($A421,#REF!,0),MATCH(K$345,#REF!,0)+1))</f>
        <v>#REF!</v>
      </c>
      <c r="L421" s="205">
        <v>0</v>
      </c>
      <c r="M421" s="159" t="e">
        <f t="shared" si="0"/>
        <v>#REF!</v>
      </c>
    </row>
    <row r="422" spans="1:13" ht="16.5" hidden="1">
      <c r="A422"/>
      <c r="B422" s="158"/>
      <c r="C422" s="158"/>
      <c r="D422" s="158" t="s">
        <v>82</v>
      </c>
      <c r="E422" s="159" t="e">
        <f>IF(ISNA(INDEX(#REF!,MATCH($A422,#REF!,0),MATCH(E$345,#REF!,0)+1)),0,INDEX(#REF!,MATCH($A422,#REF!,0),MATCH(E$345,#REF!,0)+1))</f>
        <v>#REF!</v>
      </c>
      <c r="F422" s="205">
        <v>0</v>
      </c>
      <c r="G422" s="159" t="e">
        <f>IF(ISNA(INDEX(#REF!,MATCH($A422,#REF!,0),MATCH(G$345,#REF!,0)+1)),0,INDEX(#REF!,MATCH($A422,#REF!,0),MATCH(G$345,#REF!,0)+1))</f>
        <v>#REF!</v>
      </c>
      <c r="H422" s="205">
        <v>0</v>
      </c>
      <c r="I422" s="159" t="e">
        <f>IF(ISNA(INDEX(#REF!,MATCH($A422,#REF!,0),MATCH(I$345,#REF!,0)+1)),0,INDEX(#REF!,MATCH($A422,#REF!,0),MATCH(I$345,#REF!,0)+1))</f>
        <v>#REF!</v>
      </c>
      <c r="J422" s="205">
        <v>0</v>
      </c>
      <c r="K422" s="159" t="e">
        <f>IF(ISNA(INDEX(#REF!,MATCH($A422,#REF!,0),MATCH(K$345,#REF!,0)+1)),0,INDEX(#REF!,MATCH($A422,#REF!,0),MATCH(K$345,#REF!,0)+1))</f>
        <v>#REF!</v>
      </c>
      <c r="L422" s="205">
        <v>0</v>
      </c>
      <c r="M422" s="159" t="e">
        <f t="shared" si="0"/>
        <v>#REF!</v>
      </c>
    </row>
    <row r="423" spans="1:13" ht="16.5" hidden="1">
      <c r="A423"/>
      <c r="B423" s="158"/>
      <c r="C423" s="158"/>
      <c r="D423" s="158" t="s">
        <v>21</v>
      </c>
      <c r="E423" s="159" t="e">
        <f>IF(ISNA(INDEX(#REF!,MATCH($A423,#REF!,0),MATCH(E$345,#REF!,0)+1)),0,INDEX(#REF!,MATCH($A423,#REF!,0),MATCH(E$345,#REF!,0)+1))</f>
        <v>#REF!</v>
      </c>
      <c r="F423" s="205">
        <v>0</v>
      </c>
      <c r="G423" s="159" t="e">
        <f>IF(ISNA(INDEX(#REF!,MATCH($A423,#REF!,0),MATCH(G$345,#REF!,0)+1)),0,INDEX(#REF!,MATCH($A423,#REF!,0),MATCH(G$345,#REF!,0)+1))</f>
        <v>#REF!</v>
      </c>
      <c r="H423" s="205">
        <v>0</v>
      </c>
      <c r="I423" s="159" t="e">
        <f>IF(ISNA(INDEX(#REF!,MATCH($A423,#REF!,0),MATCH(I$345,#REF!,0)+1)),0,INDEX(#REF!,MATCH($A423,#REF!,0),MATCH(I$345,#REF!,0)+1))</f>
        <v>#REF!</v>
      </c>
      <c r="J423" s="205">
        <v>0</v>
      </c>
      <c r="K423" s="159" t="e">
        <f>IF(ISNA(INDEX(#REF!,MATCH($A423,#REF!,0),MATCH(K$345,#REF!,0)+1)),0,INDEX(#REF!,MATCH($A423,#REF!,0),MATCH(K$345,#REF!,0)+1))</f>
        <v>#REF!</v>
      </c>
      <c r="L423" s="205">
        <v>0</v>
      </c>
      <c r="M423" s="159" t="e">
        <f t="shared" si="0"/>
        <v>#REF!</v>
      </c>
    </row>
    <row r="424" spans="1:13" ht="16.5" hidden="1">
      <c r="A424"/>
      <c r="B424" s="158"/>
      <c r="C424" s="158"/>
      <c r="D424" s="158" t="s">
        <v>22</v>
      </c>
      <c r="E424" s="159" t="e">
        <f>IF(ISNA(INDEX(#REF!,MATCH($A424,#REF!,0),MATCH(E$345,#REF!,0)+1)),0,INDEX(#REF!,MATCH($A424,#REF!,0),MATCH(E$345,#REF!,0)+1))</f>
        <v>#REF!</v>
      </c>
      <c r="F424" s="205">
        <v>0</v>
      </c>
      <c r="G424" s="159" t="e">
        <f>IF(ISNA(INDEX(#REF!,MATCH($A424,#REF!,0),MATCH(G$345,#REF!,0)+1)),0,INDEX(#REF!,MATCH($A424,#REF!,0),MATCH(G$345,#REF!,0)+1))</f>
        <v>#REF!</v>
      </c>
      <c r="H424" s="205">
        <v>0</v>
      </c>
      <c r="I424" s="159" t="e">
        <f>IF(ISNA(INDEX(#REF!,MATCH($A424,#REF!,0),MATCH(I$345,#REF!,0)+1)),0,INDEX(#REF!,MATCH($A424,#REF!,0),MATCH(I$345,#REF!,0)+1))</f>
        <v>#REF!</v>
      </c>
      <c r="J424" s="205">
        <v>0</v>
      </c>
      <c r="K424" s="159" t="e">
        <f>IF(ISNA(INDEX(#REF!,MATCH($A424,#REF!,0),MATCH(K$345,#REF!,0)+1)),0,INDEX(#REF!,MATCH($A424,#REF!,0),MATCH(K$345,#REF!,0)+1))</f>
        <v>#REF!</v>
      </c>
      <c r="L424" s="205">
        <v>0</v>
      </c>
      <c r="M424" s="159" t="e">
        <f t="shared" si="0"/>
        <v>#REF!</v>
      </c>
    </row>
    <row r="425" spans="1:13" ht="16.5" hidden="1">
      <c r="A425"/>
      <c r="B425" s="158"/>
      <c r="C425" s="158"/>
      <c r="D425" s="158" t="s">
        <v>23</v>
      </c>
      <c r="E425" s="159" t="e">
        <f>IF(ISNA(INDEX(#REF!,MATCH($A425,#REF!,0),MATCH(E$345,#REF!,0)+1)),0,INDEX(#REF!,MATCH($A425,#REF!,0),MATCH(E$345,#REF!,0)+1))</f>
        <v>#REF!</v>
      </c>
      <c r="F425" s="205">
        <v>0</v>
      </c>
      <c r="G425" s="159" t="e">
        <f>IF(ISNA(INDEX(#REF!,MATCH($A425,#REF!,0),MATCH(G$345,#REF!,0)+1)),0,INDEX(#REF!,MATCH($A425,#REF!,0),MATCH(G$345,#REF!,0)+1))</f>
        <v>#REF!</v>
      </c>
      <c r="H425" s="205">
        <v>0</v>
      </c>
      <c r="I425" s="159" t="e">
        <f>IF(ISNA(INDEX(#REF!,MATCH($A425,#REF!,0),MATCH(I$345,#REF!,0)+1)),0,INDEX(#REF!,MATCH($A425,#REF!,0),MATCH(I$345,#REF!,0)+1))</f>
        <v>#REF!</v>
      </c>
      <c r="J425" s="205">
        <v>0</v>
      </c>
      <c r="K425" s="159" t="e">
        <f>IF(ISNA(INDEX(#REF!,MATCH($A425,#REF!,0),MATCH(K$345,#REF!,0)+1)),0,INDEX(#REF!,MATCH($A425,#REF!,0),MATCH(K$345,#REF!,0)+1))</f>
        <v>#REF!</v>
      </c>
      <c r="L425" s="205">
        <v>0</v>
      </c>
      <c r="M425" s="159" t="e">
        <f t="shared" si="0"/>
        <v>#REF!</v>
      </c>
    </row>
    <row r="426" spans="1:13" ht="16.5" hidden="1">
      <c r="A426"/>
      <c r="B426" s="158"/>
      <c r="C426" s="158"/>
      <c r="D426" s="158" t="s">
        <v>24</v>
      </c>
      <c r="E426" s="159" t="e">
        <f>IF(ISNA(INDEX(#REF!,MATCH($A426,#REF!,0),MATCH(E$345,#REF!,0)+1)),0,INDEX(#REF!,MATCH($A426,#REF!,0),MATCH(E$345,#REF!,0)+1))</f>
        <v>#REF!</v>
      </c>
      <c r="F426" s="205">
        <v>0</v>
      </c>
      <c r="G426" s="159" t="e">
        <f>IF(ISNA(INDEX(#REF!,MATCH($A426,#REF!,0),MATCH(G$345,#REF!,0)+1)),0,INDEX(#REF!,MATCH($A426,#REF!,0),MATCH(G$345,#REF!,0)+1))</f>
        <v>#REF!</v>
      </c>
      <c r="H426" s="205">
        <v>0</v>
      </c>
      <c r="I426" s="159" t="e">
        <f>IF(ISNA(INDEX(#REF!,MATCH($A426,#REF!,0),MATCH(I$345,#REF!,0)+1)),0,INDEX(#REF!,MATCH($A426,#REF!,0),MATCH(I$345,#REF!,0)+1))</f>
        <v>#REF!</v>
      </c>
      <c r="J426" s="205">
        <v>0</v>
      </c>
      <c r="K426" s="159" t="e">
        <f>IF(ISNA(INDEX(#REF!,MATCH($A426,#REF!,0),MATCH(K$345,#REF!,0)+1)),0,INDEX(#REF!,MATCH($A426,#REF!,0),MATCH(K$345,#REF!,0)+1))</f>
        <v>#REF!</v>
      </c>
      <c r="L426" s="205">
        <v>0</v>
      </c>
      <c r="M426" s="159" t="e">
        <f t="shared" si="0"/>
        <v>#REF!</v>
      </c>
    </row>
    <row r="427" spans="1:13" ht="16.5" hidden="1">
      <c r="A427"/>
      <c r="B427" s="158"/>
      <c r="C427" s="158"/>
      <c r="D427" s="158" t="s">
        <v>25</v>
      </c>
      <c r="E427" s="159" t="e">
        <f>IF(ISNA(INDEX(#REF!,MATCH($A427,#REF!,0),MATCH(E$345,#REF!,0)+1)),0,INDEX(#REF!,MATCH($A427,#REF!,0),MATCH(E$345,#REF!,0)+1))</f>
        <v>#REF!</v>
      </c>
      <c r="F427" s="205">
        <v>0</v>
      </c>
      <c r="G427" s="159" t="e">
        <f>IF(ISNA(INDEX(#REF!,MATCH($A427,#REF!,0),MATCH(G$345,#REF!,0)+1)),0,INDEX(#REF!,MATCH($A427,#REF!,0),MATCH(G$345,#REF!,0)+1))</f>
        <v>#REF!</v>
      </c>
      <c r="H427" s="205">
        <v>0</v>
      </c>
      <c r="I427" s="159" t="e">
        <f>IF(ISNA(INDEX(#REF!,MATCH($A427,#REF!,0),MATCH(I$345,#REF!,0)+1)),0,INDEX(#REF!,MATCH($A427,#REF!,0),MATCH(I$345,#REF!,0)+1))</f>
        <v>#REF!</v>
      </c>
      <c r="J427" s="205">
        <v>0</v>
      </c>
      <c r="K427" s="159" t="e">
        <f>IF(ISNA(INDEX(#REF!,MATCH($A427,#REF!,0),MATCH(K$345,#REF!,0)+1)),0,INDEX(#REF!,MATCH($A427,#REF!,0),MATCH(K$345,#REF!,0)+1))</f>
        <v>#REF!</v>
      </c>
      <c r="L427" s="205">
        <v>0</v>
      </c>
      <c r="M427" s="159" t="e">
        <f t="shared" si="0"/>
        <v>#REF!</v>
      </c>
    </row>
    <row r="428" spans="1:13" ht="16.5" hidden="1">
      <c r="A428"/>
      <c r="B428" s="158"/>
      <c r="C428" s="158"/>
      <c r="D428" s="158" t="s">
        <v>26</v>
      </c>
      <c r="E428" s="159" t="e">
        <f>IF(ISNA(INDEX(#REF!,MATCH($A428,#REF!,0),MATCH(E$345,#REF!,0)+1)),0,INDEX(#REF!,MATCH($A428,#REF!,0),MATCH(E$345,#REF!,0)+1))</f>
        <v>#REF!</v>
      </c>
      <c r="F428" s="205">
        <v>0</v>
      </c>
      <c r="G428" s="159" t="e">
        <f>IF(ISNA(INDEX(#REF!,MATCH($A428,#REF!,0),MATCH(G$345,#REF!,0)+1)),0,INDEX(#REF!,MATCH($A428,#REF!,0),MATCH(G$345,#REF!,0)+1))</f>
        <v>#REF!</v>
      </c>
      <c r="H428" s="205">
        <v>0</v>
      </c>
      <c r="I428" s="159" t="e">
        <f>IF(ISNA(INDEX(#REF!,MATCH($A428,#REF!,0),MATCH(I$345,#REF!,0)+1)),0,INDEX(#REF!,MATCH($A428,#REF!,0),MATCH(I$345,#REF!,0)+1))</f>
        <v>#REF!</v>
      </c>
      <c r="J428" s="205">
        <v>0</v>
      </c>
      <c r="K428" s="159" t="e">
        <f>IF(ISNA(INDEX(#REF!,MATCH($A428,#REF!,0),MATCH(K$345,#REF!,0)+1)),0,INDEX(#REF!,MATCH($A428,#REF!,0),MATCH(K$345,#REF!,0)+1))</f>
        <v>#REF!</v>
      </c>
      <c r="L428" s="205">
        <v>0</v>
      </c>
      <c r="M428" s="159" t="e">
        <f t="shared" si="0"/>
        <v>#REF!</v>
      </c>
    </row>
    <row r="429" spans="1:13" ht="16.5" hidden="1">
      <c r="A429"/>
      <c r="B429" s="158"/>
      <c r="C429" s="158"/>
      <c r="D429" s="158" t="s">
        <v>84</v>
      </c>
      <c r="E429" s="159" t="e">
        <f>IF(ISNA(INDEX(#REF!,MATCH($A429,#REF!,0),MATCH(E$345,#REF!,0)+1)),0,INDEX(#REF!,MATCH($A429,#REF!,0),MATCH(E$345,#REF!,0)+1))</f>
        <v>#REF!</v>
      </c>
      <c r="F429" s="205">
        <v>0</v>
      </c>
      <c r="G429" s="159" t="e">
        <f>IF(ISNA(INDEX(#REF!,MATCH($A429,#REF!,0),MATCH(G$345,#REF!,0)+1)),0,INDEX(#REF!,MATCH($A429,#REF!,0),MATCH(G$345,#REF!,0)+1))</f>
        <v>#REF!</v>
      </c>
      <c r="H429" s="205">
        <v>0</v>
      </c>
      <c r="I429" s="159" t="e">
        <f>IF(ISNA(INDEX(#REF!,MATCH($A429,#REF!,0),MATCH(I$345,#REF!,0)+1)),0,INDEX(#REF!,MATCH($A429,#REF!,0),MATCH(I$345,#REF!,0)+1))</f>
        <v>#REF!</v>
      </c>
      <c r="J429" s="205">
        <v>0</v>
      </c>
      <c r="K429" s="159" t="e">
        <f>IF(ISNA(INDEX(#REF!,MATCH($A429,#REF!,0),MATCH(K$345,#REF!,0)+1)),0,INDEX(#REF!,MATCH($A429,#REF!,0),MATCH(K$345,#REF!,0)+1))</f>
        <v>#REF!</v>
      </c>
      <c r="L429" s="205">
        <v>0</v>
      </c>
      <c r="M429" s="159" t="e">
        <f t="shared" si="0"/>
        <v>#REF!</v>
      </c>
    </row>
    <row r="430" spans="1:13" ht="17.25" hidden="1" thickBot="1">
      <c r="A430"/>
      <c r="B430" s="155" t="s">
        <v>240</v>
      </c>
      <c r="C430" s="155"/>
      <c r="D430" s="158"/>
      <c r="E430" s="204" t="e">
        <f aca="true" t="shared" si="1" ref="E430:M430">SUM(E419:E429)</f>
        <v>#REF!</v>
      </c>
      <c r="F430" s="216">
        <f t="shared" si="1"/>
        <v>0</v>
      </c>
      <c r="G430" s="204" t="e">
        <f t="shared" si="1"/>
        <v>#REF!</v>
      </c>
      <c r="H430" s="216">
        <f t="shared" si="1"/>
        <v>0</v>
      </c>
      <c r="I430" s="204" t="e">
        <f t="shared" si="1"/>
        <v>#REF!</v>
      </c>
      <c r="J430" s="216">
        <f t="shared" si="1"/>
        <v>0</v>
      </c>
      <c r="K430" s="204" t="e">
        <f t="shared" si="1"/>
        <v>#REF!</v>
      </c>
      <c r="L430" s="216">
        <f t="shared" si="1"/>
        <v>0</v>
      </c>
      <c r="M430" s="204" t="e">
        <f t="shared" si="1"/>
        <v>#REF!</v>
      </c>
    </row>
    <row r="431" spans="1:13" ht="9" customHeight="1">
      <c r="A431"/>
      <c r="B431" s="210"/>
      <c r="C431" s="210"/>
      <c r="D431" s="158"/>
      <c r="E431" s="212"/>
      <c r="F431" s="213"/>
      <c r="G431" s="212"/>
      <c r="H431" s="213"/>
      <c r="I431" s="212"/>
      <c r="J431" s="210"/>
      <c r="K431" s="212"/>
      <c r="L431" s="213"/>
      <c r="M431" s="212"/>
    </row>
    <row r="432" spans="1:13" ht="18" customHeight="1" thickBot="1">
      <c r="A432"/>
      <c r="B432" s="210"/>
      <c r="C432" s="210"/>
      <c r="D432" s="158"/>
      <c r="E432" s="212"/>
      <c r="F432" s="213"/>
      <c r="G432" s="212"/>
      <c r="H432" s="213"/>
      <c r="I432" s="212"/>
      <c r="J432" s="210"/>
      <c r="K432" s="212"/>
      <c r="L432" s="151" t="s">
        <v>91</v>
      </c>
      <c r="M432" s="219">
        <v>21504321111.530014</v>
      </c>
    </row>
    <row r="433" spans="1:13" ht="18" customHeight="1" thickTop="1">
      <c r="A433"/>
      <c r="B433" s="227" t="s">
        <v>322</v>
      </c>
      <c r="C433" s="158"/>
      <c r="D433" s="158"/>
      <c r="E433" s="158"/>
      <c r="F433" s="158"/>
      <c r="G433" s="158"/>
      <c r="H433" s="158"/>
      <c r="I433" s="158"/>
      <c r="J433" s="158"/>
      <c r="K433" s="158"/>
      <c r="L433" s="158"/>
      <c r="M433" s="158"/>
    </row>
    <row r="434" spans="1:13" ht="16.5">
      <c r="A434"/>
      <c r="B434" s="158"/>
      <c r="C434" s="158"/>
      <c r="D434" s="158"/>
      <c r="E434" s="158"/>
      <c r="F434" s="158"/>
      <c r="G434" s="158"/>
      <c r="H434" s="158"/>
      <c r="I434" s="158"/>
      <c r="J434" s="158"/>
      <c r="K434" s="158"/>
      <c r="L434" s="158"/>
      <c r="M434" s="158"/>
    </row>
    <row r="435" spans="1:13" ht="16.5">
      <c r="A435"/>
      <c r="B435" s="158"/>
      <c r="C435" s="158"/>
      <c r="D435" s="158"/>
      <c r="E435" s="158"/>
      <c r="F435" s="158"/>
      <c r="G435" s="158"/>
      <c r="H435" s="158"/>
      <c r="I435" s="158"/>
      <c r="J435" s="158"/>
      <c r="K435" s="158"/>
      <c r="L435" s="158"/>
      <c r="M435" s="158"/>
    </row>
    <row r="436" spans="1:13" ht="16.5">
      <c r="A436"/>
      <c r="B436" s="158"/>
      <c r="C436" s="158"/>
      <c r="D436" s="158"/>
      <c r="E436" s="158"/>
      <c r="F436" s="158"/>
      <c r="G436" s="158"/>
      <c r="H436" s="158"/>
      <c r="I436" s="158"/>
      <c r="J436" s="158"/>
      <c r="K436" s="158"/>
      <c r="L436" s="158"/>
      <c r="M436" s="158"/>
    </row>
    <row r="437" spans="1:13" ht="16.5">
      <c r="A437"/>
      <c r="B437" s="157"/>
      <c r="C437" s="157"/>
      <c r="D437" s="157"/>
      <c r="E437" s="157"/>
      <c r="F437" s="157"/>
      <c r="G437" s="157"/>
      <c r="H437" s="157"/>
      <c r="I437" s="157"/>
      <c r="J437" s="157"/>
      <c r="K437" s="157"/>
      <c r="L437" s="157"/>
      <c r="M437" s="157"/>
    </row>
    <row r="438" spans="1:13" ht="15" customHeight="1">
      <c r="A438"/>
      <c r="B438" s="158"/>
      <c r="C438" s="158"/>
      <c r="D438" s="158"/>
      <c r="E438" s="158"/>
      <c r="F438" s="158"/>
      <c r="G438" s="158"/>
      <c r="H438" s="158"/>
      <c r="I438" s="158"/>
      <c r="J438" s="158"/>
      <c r="K438" s="158"/>
      <c r="L438" s="158"/>
      <c r="M438" s="158"/>
    </row>
    <row r="439" spans="1:13" ht="16.5">
      <c r="A439"/>
      <c r="B439" s="158"/>
      <c r="C439" s="158"/>
      <c r="D439" s="158"/>
      <c r="E439" s="158"/>
      <c r="F439" s="158"/>
      <c r="G439" s="158"/>
      <c r="H439" s="158"/>
      <c r="I439" s="158"/>
      <c r="J439" s="158"/>
      <c r="K439" s="158"/>
      <c r="L439" s="158"/>
      <c r="M439" s="158"/>
    </row>
    <row r="440" ht="12.75">
      <c r="A440"/>
    </row>
    <row r="441" ht="12.75">
      <c r="A441"/>
    </row>
    <row r="442" spans="1:13" ht="18">
      <c r="A442"/>
      <c r="B442" s="9" t="s">
        <v>270</v>
      </c>
      <c r="C442" s="9"/>
      <c r="D442" s="9"/>
      <c r="E442" s="9"/>
      <c r="F442" s="9"/>
      <c r="G442" s="9"/>
      <c r="H442" s="9"/>
      <c r="I442" s="9"/>
      <c r="J442" s="9"/>
      <c r="K442" s="9"/>
      <c r="L442" s="9"/>
      <c r="M442" s="66"/>
    </row>
    <row r="443" ht="15" customHeight="1">
      <c r="A443"/>
    </row>
    <row r="444" spans="1:13" ht="93.75" customHeight="1">
      <c r="A444"/>
      <c r="B444" s="238" t="s">
        <v>318</v>
      </c>
      <c r="C444" s="238"/>
      <c r="D444" s="238"/>
      <c r="E444" s="238"/>
      <c r="F444" s="238"/>
      <c r="G444" s="238"/>
      <c r="H444" s="238"/>
      <c r="I444" s="238"/>
      <c r="J444" s="238"/>
      <c r="K444" s="238"/>
      <c r="L444" s="238"/>
      <c r="M444" s="238"/>
    </row>
    <row r="445" spans="1:13" ht="15" customHeight="1">
      <c r="A445"/>
      <c r="B445" s="223"/>
      <c r="C445" s="223"/>
      <c r="D445" s="223"/>
      <c r="E445" s="223"/>
      <c r="F445" s="223"/>
      <c r="G445" s="223"/>
      <c r="H445" s="223"/>
      <c r="I445" s="223"/>
      <c r="J445" s="223"/>
      <c r="K445" s="223"/>
      <c r="L445" s="223"/>
      <c r="M445" s="223"/>
    </row>
    <row r="446" spans="1:13" ht="94.5" customHeight="1">
      <c r="A446"/>
      <c r="B446" s="238" t="s">
        <v>277</v>
      </c>
      <c r="C446" s="238"/>
      <c r="D446" s="238"/>
      <c r="E446" s="238"/>
      <c r="F446" s="238"/>
      <c r="G446" s="238"/>
      <c r="H446" s="238"/>
      <c r="I446" s="238"/>
      <c r="J446" s="238"/>
      <c r="K446" s="238"/>
      <c r="L446" s="238"/>
      <c r="M446" s="238"/>
    </row>
    <row r="447" spans="1:13" ht="15" customHeight="1">
      <c r="A447"/>
      <c r="B447" s="223"/>
      <c r="C447" s="223"/>
      <c r="D447" s="223"/>
      <c r="E447" s="223"/>
      <c r="F447" s="223"/>
      <c r="G447" s="223"/>
      <c r="H447" s="223"/>
      <c r="I447" s="223"/>
      <c r="J447" s="223"/>
      <c r="K447" s="223"/>
      <c r="L447" s="223"/>
      <c r="M447" s="223"/>
    </row>
    <row r="448" spans="1:13" ht="18" customHeight="1">
      <c r="A448"/>
      <c r="B448" s="239" t="s">
        <v>278</v>
      </c>
      <c r="C448" s="239"/>
      <c r="D448" s="239"/>
      <c r="E448" s="239"/>
      <c r="F448" s="239"/>
      <c r="G448" s="239"/>
      <c r="H448" s="239"/>
      <c r="I448" s="239"/>
      <c r="J448" s="239"/>
      <c r="K448" s="239"/>
      <c r="L448" s="239"/>
      <c r="M448" s="239"/>
    </row>
    <row r="449" spans="1:13" ht="15" customHeight="1">
      <c r="A449"/>
      <c r="B449" s="224"/>
      <c r="C449" s="224"/>
      <c r="D449" s="224"/>
      <c r="E449" s="224"/>
      <c r="F449" s="224"/>
      <c r="G449" s="224"/>
      <c r="H449" s="224"/>
      <c r="I449" s="224"/>
      <c r="J449" s="224"/>
      <c r="K449" s="224"/>
      <c r="L449" s="224"/>
      <c r="M449" s="224"/>
    </row>
    <row r="450" spans="1:13" ht="132" customHeight="1">
      <c r="A450"/>
      <c r="B450" s="238" t="s">
        <v>279</v>
      </c>
      <c r="C450" s="238"/>
      <c r="D450" s="238"/>
      <c r="E450" s="238"/>
      <c r="F450" s="238"/>
      <c r="G450" s="238"/>
      <c r="H450" s="238"/>
      <c r="I450" s="238"/>
      <c r="J450" s="238"/>
      <c r="K450" s="238"/>
      <c r="L450" s="238"/>
      <c r="M450" s="238"/>
    </row>
    <row r="451" spans="1:13" ht="15" customHeight="1">
      <c r="A451"/>
      <c r="B451" s="225"/>
      <c r="C451" s="225"/>
      <c r="D451" s="225"/>
      <c r="E451" s="225"/>
      <c r="F451" s="225"/>
      <c r="G451" s="225"/>
      <c r="H451" s="225"/>
      <c r="I451" s="225"/>
      <c r="J451" s="225"/>
      <c r="K451" s="225"/>
      <c r="L451" s="225"/>
      <c r="M451" s="225"/>
    </row>
    <row r="452" spans="1:13" ht="60" customHeight="1">
      <c r="A452"/>
      <c r="B452" s="238" t="s">
        <v>281</v>
      </c>
      <c r="C452" s="238"/>
      <c r="D452" s="238"/>
      <c r="E452" s="238"/>
      <c r="F452" s="238"/>
      <c r="G452" s="238"/>
      <c r="H452" s="238"/>
      <c r="I452" s="238"/>
      <c r="J452" s="238"/>
      <c r="K452" s="238"/>
      <c r="L452" s="238"/>
      <c r="M452" s="238"/>
    </row>
    <row r="453" spans="1:13" ht="15" customHeight="1">
      <c r="A453"/>
      <c r="B453" s="225"/>
      <c r="C453" s="225"/>
      <c r="D453" s="225"/>
      <c r="E453" s="225"/>
      <c r="F453" s="225"/>
      <c r="G453" s="225"/>
      <c r="H453" s="225"/>
      <c r="I453" s="225"/>
      <c r="J453" s="225"/>
      <c r="K453" s="225"/>
      <c r="L453" s="225"/>
      <c r="M453" s="225"/>
    </row>
    <row r="454" spans="1:13" ht="57" customHeight="1">
      <c r="A454"/>
      <c r="B454" s="240" t="s">
        <v>280</v>
      </c>
      <c r="C454" s="240"/>
      <c r="D454" s="240"/>
      <c r="E454" s="240"/>
      <c r="F454" s="240"/>
      <c r="G454" s="240"/>
      <c r="H454" s="240"/>
      <c r="I454" s="240"/>
      <c r="J454" s="240"/>
      <c r="K454" s="240"/>
      <c r="L454" s="240"/>
      <c r="M454" s="240"/>
    </row>
    <row r="455" spans="1:13" ht="12.75" customHeight="1">
      <c r="A455"/>
      <c r="B455" s="238"/>
      <c r="C455" s="238"/>
      <c r="D455" s="238"/>
      <c r="E455" s="238"/>
      <c r="F455" s="238"/>
      <c r="G455" s="238"/>
      <c r="H455" s="238"/>
      <c r="I455" s="238"/>
      <c r="J455" s="238"/>
      <c r="K455" s="238"/>
      <c r="L455" s="238"/>
      <c r="M455" s="238"/>
    </row>
    <row r="456" spans="2:13" ht="12.75" customHeight="1">
      <c r="B456" s="226"/>
      <c r="C456" s="226"/>
      <c r="D456" s="226"/>
      <c r="E456" s="226"/>
      <c r="F456" s="226"/>
      <c r="G456" s="226"/>
      <c r="H456" s="226"/>
      <c r="I456" s="226"/>
      <c r="J456" s="226"/>
      <c r="K456" s="226"/>
      <c r="L456" s="226"/>
      <c r="M456" s="226"/>
    </row>
    <row r="457" spans="2:13" ht="12.75" customHeight="1">
      <c r="B457" s="88"/>
      <c r="C457" s="88"/>
      <c r="D457" s="88"/>
      <c r="E457" s="88"/>
      <c r="F457" s="88"/>
      <c r="G457" s="88"/>
      <c r="H457" s="88"/>
      <c r="I457" s="88"/>
      <c r="J457" s="88"/>
      <c r="K457" s="88"/>
      <c r="L457" s="88"/>
      <c r="M457" s="88"/>
    </row>
    <row r="459" spans="2:13" ht="12.75">
      <c r="B459" s="88"/>
      <c r="C459" s="88"/>
      <c r="D459" s="88"/>
      <c r="E459" s="88"/>
      <c r="F459" s="88"/>
      <c r="G459" s="88"/>
      <c r="H459" s="88"/>
      <c r="I459" s="88"/>
      <c r="J459" s="88"/>
      <c r="K459" s="88"/>
      <c r="L459" s="88"/>
      <c r="M459" s="88"/>
    </row>
    <row r="461" spans="2:13" ht="12.75">
      <c r="B461" s="88"/>
      <c r="C461" s="88"/>
      <c r="D461" s="88"/>
      <c r="E461" s="88"/>
      <c r="F461" s="88"/>
      <c r="G461" s="88"/>
      <c r="H461" s="88"/>
      <c r="I461" s="88"/>
      <c r="J461" s="88"/>
      <c r="K461" s="88"/>
      <c r="L461" s="88"/>
      <c r="M461" s="88"/>
    </row>
    <row r="462" spans="4:13" ht="12.75" customHeight="1">
      <c r="D462" s="88"/>
      <c r="E462" s="88"/>
      <c r="F462" s="88"/>
      <c r="G462" s="88"/>
      <c r="H462" s="88"/>
      <c r="I462" s="88"/>
      <c r="J462" s="88"/>
      <c r="K462" s="88"/>
      <c r="L462" s="88"/>
      <c r="M462" s="88"/>
    </row>
    <row r="463" spans="2:13" ht="12.75">
      <c r="B463" s="87"/>
      <c r="C463" s="87"/>
      <c r="D463" s="87"/>
      <c r="E463" s="87"/>
      <c r="F463" s="87"/>
      <c r="G463" s="87"/>
      <c r="H463" s="87"/>
      <c r="I463" s="87"/>
      <c r="J463" s="87"/>
      <c r="K463" s="87"/>
      <c r="L463" s="87"/>
      <c r="M463" s="87"/>
    </row>
  </sheetData>
  <sheetProtection/>
  <mergeCells count="71">
    <mergeCell ref="G68:H68"/>
    <mergeCell ref="I97:K98"/>
    <mergeCell ref="B54:L54"/>
    <mergeCell ref="B287:D287"/>
    <mergeCell ref="B284:D284"/>
    <mergeCell ref="E17:F17"/>
    <mergeCell ref="I86:K87"/>
    <mergeCell ref="B86:D87"/>
    <mergeCell ref="E15:F15"/>
    <mergeCell ref="E327:L327"/>
    <mergeCell ref="E18:F18"/>
    <mergeCell ref="E22:F22"/>
    <mergeCell ref="E21:F21"/>
    <mergeCell ref="I78:K79"/>
    <mergeCell ref="I94:K94"/>
    <mergeCell ref="B6:L6"/>
    <mergeCell ref="B7:L7"/>
    <mergeCell ref="B8:L8"/>
    <mergeCell ref="I74:K75"/>
    <mergeCell ref="C13:D13"/>
    <mergeCell ref="B90:D91"/>
    <mergeCell ref="I90:K91"/>
    <mergeCell ref="E16:F16"/>
    <mergeCell ref="B9:L9"/>
    <mergeCell ref="B53:L53"/>
    <mergeCell ref="E19:F19"/>
    <mergeCell ref="E20:F20"/>
    <mergeCell ref="E13:F13"/>
    <mergeCell ref="B275:D275"/>
    <mergeCell ref="I125:K125"/>
    <mergeCell ref="B134:L134"/>
    <mergeCell ref="I129:K129"/>
    <mergeCell ref="I101:K103"/>
    <mergeCell ref="B450:M450"/>
    <mergeCell ref="B444:M444"/>
    <mergeCell ref="B276:D276"/>
    <mergeCell ref="B285:D285"/>
    <mergeCell ref="I113:K114"/>
    <mergeCell ref="I82:K83"/>
    <mergeCell ref="G109:H109"/>
    <mergeCell ref="B280:D280"/>
    <mergeCell ref="I117:K117"/>
    <mergeCell ref="B274:D274"/>
    <mergeCell ref="B279:D279"/>
    <mergeCell ref="I121:K121"/>
    <mergeCell ref="B133:L133"/>
    <mergeCell ref="B278:D278"/>
    <mergeCell ref="B141:L141"/>
    <mergeCell ref="B143:L143"/>
    <mergeCell ref="B283:D283"/>
    <mergeCell ref="B282:D282"/>
    <mergeCell ref="B455:M455"/>
    <mergeCell ref="B448:M448"/>
    <mergeCell ref="B454:M454"/>
    <mergeCell ref="B446:M446"/>
    <mergeCell ref="B452:M452"/>
    <mergeCell ref="B292:D292"/>
    <mergeCell ref="B288:D288"/>
    <mergeCell ref="B289:D289"/>
    <mergeCell ref="B286:D286"/>
    <mergeCell ref="E310:L310"/>
    <mergeCell ref="D1:L1"/>
    <mergeCell ref="I69:K69"/>
    <mergeCell ref="I71:K72"/>
    <mergeCell ref="B290:D290"/>
    <mergeCell ref="B291:D291"/>
    <mergeCell ref="B293:D293"/>
    <mergeCell ref="B281:D281"/>
  </mergeCells>
  <printOptions/>
  <pageMargins left="0.5" right="0.5" top="0.5" bottom="0.75" header="0.3" footer="0.3"/>
  <pageSetup fitToHeight="0" fitToWidth="1" horizontalDpi="600" verticalDpi="600" orientation="portrait" scale="40" r:id="rId2"/>
  <headerFooter>
    <oddHeader>&amp;L
</oddHeader>
    <oddFooter>&amp;L&amp;8TD Covered Bond Programme&amp;C&amp;8Monthly Investor Report - May 29, 2015&amp;R&amp;8&amp;P</oddFooter>
  </headerFooter>
  <rowBreaks count="4" manualBreakCount="4">
    <brk id="105" min="1" max="12" man="1"/>
    <brk id="220" max="255" man="1"/>
    <brk id="325" max="255" man="1"/>
    <brk id="433" max="255" man="1"/>
  </rowBreaks>
  <colBreaks count="1" manualBreakCount="1">
    <brk id="1" max="41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TDBFG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 Bank Financial Group</dc:creator>
  <cp:keywords/>
  <dc:description/>
  <cp:lastModifiedBy>Tejadipura, Adrian</cp:lastModifiedBy>
  <cp:lastPrinted>2015-06-15T20:40:16Z</cp:lastPrinted>
  <dcterms:created xsi:type="dcterms:W3CDTF">2008-07-08T13:49:27Z</dcterms:created>
  <dcterms:modified xsi:type="dcterms:W3CDTF">2015-06-16T13:15:22Z</dcterms:modified>
  <cp:category/>
  <cp:version/>
  <cp:contentType/>
  <cp:contentStatus/>
</cp:coreProperties>
</file>